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<sst xmlns="http://schemas.openxmlformats.org/spreadsheetml/2006/main" count="145" uniqueCount="116">
  <si>
    <t>ВУС</t>
  </si>
  <si>
    <t>ЗАГС</t>
  </si>
  <si>
    <t>Наименование кода доходов</t>
  </si>
  <si>
    <t xml:space="preserve">Налоги </t>
  </si>
  <si>
    <t>18210102021011000110 подох.налог</t>
  </si>
  <si>
    <t>18210503000011000110</t>
  </si>
  <si>
    <t>18210500000000000110   Един. сельхоз. налог</t>
  </si>
  <si>
    <t>18210601030101000110   налог на имущество</t>
  </si>
  <si>
    <t>Итого:</t>
  </si>
  <si>
    <t>00120203015100000151   субвен.ВУС</t>
  </si>
  <si>
    <t>00120203003100000151   субвен.ЗАГС</t>
  </si>
  <si>
    <t>Всего:</t>
  </si>
  <si>
    <t xml:space="preserve">           План</t>
  </si>
  <si>
    <t>по</t>
  </si>
  <si>
    <t>ФКР</t>
  </si>
  <si>
    <t>ППП</t>
  </si>
  <si>
    <t xml:space="preserve">Наименование видов </t>
  </si>
  <si>
    <t xml:space="preserve">расходов и статей  </t>
  </si>
  <si>
    <t>дов</t>
  </si>
  <si>
    <t>эконом.классиф. расхо</t>
  </si>
  <si>
    <t>КЦСР</t>
  </si>
  <si>
    <t>КВР</t>
  </si>
  <si>
    <t>период</t>
  </si>
  <si>
    <t>расходы</t>
  </si>
  <si>
    <t>Администрация</t>
  </si>
  <si>
    <t>Резервный фонд</t>
  </si>
  <si>
    <t>Прочие расходы</t>
  </si>
  <si>
    <t>Культура СДК</t>
  </si>
  <si>
    <t>Ком.хоз.Благоустройство</t>
  </si>
  <si>
    <t>ФК спорт</t>
  </si>
  <si>
    <t>001</t>
  </si>
  <si>
    <t>0104</t>
  </si>
  <si>
    <t>0801</t>
  </si>
  <si>
    <t>0503</t>
  </si>
  <si>
    <t>0203</t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</si>
  <si>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</si>
  <si>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</si>
  <si>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</si>
  <si>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</si>
  <si>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2.   Р А С Х О Д Ы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</si>
  <si>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</si>
  <si>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</si>
  <si>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Остаток на </t>
  </si>
  <si>
    <t xml:space="preserve">конец </t>
  </si>
  <si>
    <t>отчетного</t>
  </si>
  <si>
    <t>периода</t>
  </si>
  <si>
    <t xml:space="preserve">Кассовые </t>
  </si>
  <si>
    <t>Профинансировано</t>
  </si>
  <si>
    <t>Остаток на</t>
  </si>
  <si>
    <t>начало года</t>
  </si>
  <si>
    <t>Код</t>
  </si>
  <si>
    <t>строки</t>
  </si>
  <si>
    <t xml:space="preserve">Наименование </t>
  </si>
  <si>
    <t>текущего счета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</si>
  <si>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</si>
  <si>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</si>
  <si>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</si>
  <si>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</si>
  <si>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</si>
  <si>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>18210600000000000000   зем.нал.   Итого</t>
  </si>
  <si>
    <t>0113</t>
  </si>
  <si>
    <t>18210503000014000110</t>
  </si>
  <si>
    <t>1102</t>
  </si>
  <si>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</si>
  <si>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</si>
  <si>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t>итого:</t>
  </si>
  <si>
    <t xml:space="preserve">разграниечение земель </t>
  </si>
  <si>
    <t>00111105025100000120</t>
  </si>
  <si>
    <t xml:space="preserve">кассовые </t>
  </si>
  <si>
    <t>профинанси-</t>
  </si>
  <si>
    <t>рованно</t>
  </si>
  <si>
    <t>аренда Итого:</t>
  </si>
  <si>
    <t>00111702020100000180</t>
  </si>
  <si>
    <t>0304</t>
  </si>
  <si>
    <t xml:space="preserve">Фактически </t>
  </si>
  <si>
    <t>00120204012100000151 субсидии.бюдж.посел</t>
  </si>
  <si>
    <t>18210102010011000110</t>
  </si>
  <si>
    <t>121</t>
  </si>
  <si>
    <t>244</t>
  </si>
  <si>
    <t>852</t>
  </si>
  <si>
    <t>870</t>
  </si>
  <si>
    <t>111</t>
  </si>
  <si>
    <t>0111</t>
  </si>
  <si>
    <t>00120201001100000151   дотация</t>
  </si>
  <si>
    <t xml:space="preserve">18211105010100000120 аренда  </t>
  </si>
  <si>
    <t>18210606033101000110   зем.налог с организ.</t>
  </si>
  <si>
    <t>18210606043101000110   зем.налог с физич.лиц.</t>
  </si>
  <si>
    <t xml:space="preserve">18210606043102100110  </t>
  </si>
  <si>
    <t>129</t>
  </si>
  <si>
    <t>242</t>
  </si>
  <si>
    <t>119</t>
  </si>
  <si>
    <t>8830020000</t>
  </si>
  <si>
    <t>9990020680</t>
  </si>
  <si>
    <t>9980059300</t>
  </si>
  <si>
    <t>9960000590</t>
  </si>
  <si>
    <t>2020100590</t>
  </si>
  <si>
    <t>9997000590</t>
  </si>
  <si>
    <t>2460120000</t>
  </si>
  <si>
    <t>9980051180</t>
  </si>
  <si>
    <t>18210606033102100110 пеня с зем.налога орган</t>
  </si>
  <si>
    <t>Пеня с зем.налог физ.лиц</t>
  </si>
  <si>
    <t>УТОЧНЕН</t>
  </si>
  <si>
    <t xml:space="preserve">План на </t>
  </si>
  <si>
    <t>Уточненный</t>
  </si>
  <si>
    <t>план</t>
  </si>
  <si>
    <t>отч.</t>
  </si>
  <si>
    <t>на  01.01.2017Г</t>
  </si>
  <si>
    <t>16111633050106000140Штраф</t>
  </si>
  <si>
    <r>
      <t xml:space="preserve">                    Учреждение____________Администрация </t>
    </r>
    <r>
      <rPr>
        <b/>
        <u val="single"/>
        <sz val="9"/>
        <rFont val="Arial Cyr"/>
        <family val="0"/>
      </rPr>
      <t>МО СП"село Нижний Чирюрт"</t>
    </r>
    <r>
      <rPr>
        <u val="single"/>
        <sz val="9"/>
        <rFont val="Arial Cyr"/>
        <family val="0"/>
      </rPr>
      <t>_________</t>
    </r>
  </si>
  <si>
    <t>00111406025100000430 Доход от продажи зем.участ</t>
  </si>
  <si>
    <t>00111705050100000180 прочие доходы</t>
  </si>
  <si>
    <t>З.А Абдулазизов</t>
  </si>
  <si>
    <t>Б.К Гаджиева</t>
  </si>
  <si>
    <t xml:space="preserve"> "15.01.2017г."</t>
  </si>
  <si>
    <t xml:space="preserve">Глава МО СП                      ______________________               </t>
  </si>
  <si>
    <t xml:space="preserve">Главный бухгалтер           ______________________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</si>
</sst>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00000"/>
    <numFmt numFmtId="175" formatCode="0.0"/>
    <numFmt numFmtId="176" formatCode="0.0%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u val="single"/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9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8" xfId="0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28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horizontal="right"/>
    </xf>
    <xf numFmtId="2" fontId="6" fillId="0" borderId="3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3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32" fillId="27" borderId="2" xfId="4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left"/>
    </xf>
    <xf numFmtId="2" fontId="6" fillId="0" borderId="37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2" fontId="6" fillId="0" borderId="28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1"/>
  <sheetViews>
    <sheetView tabSelected="1" zoomScale="112" zoomScaleNormal="112" zoomScalePageLayoutView="0" workbookViewId="0" topLeftCell="A29">
      <selection activeCell="V40" sqref="V40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10.375" style="0" customWidth="1"/>
    <col min="5" max="5" width="4.125" style="0" customWidth="1"/>
    <col min="6" max="7" width="8.253906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3" t="s">
        <v>63</v>
      </c>
      <c r="B3" s="3"/>
      <c r="C3" s="3"/>
      <c r="D3" s="3"/>
      <c r="E3" s="3"/>
      <c r="F3" s="3"/>
      <c r="G3" s="3"/>
      <c r="H3" s="3"/>
      <c r="I3" s="3"/>
      <c r="J3" s="71"/>
      <c r="K3" s="71"/>
    </row>
    <row r="4" spans="1:11" ht="12.75">
      <c r="A4" s="3" t="s">
        <v>64</v>
      </c>
      <c r="B4" s="3"/>
      <c r="C4" s="3"/>
      <c r="D4" s="3"/>
      <c r="E4" s="3"/>
      <c r="F4" s="3"/>
      <c r="G4" s="3"/>
      <c r="H4" s="3"/>
      <c r="I4" s="3"/>
      <c r="J4" s="71"/>
      <c r="K4" s="71"/>
    </row>
    <row r="5" spans="1:1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2.75">
      <c r="A6" s="20"/>
      <c r="B6" s="20"/>
      <c r="C6" s="20"/>
      <c r="D6" s="20" t="s">
        <v>106</v>
      </c>
      <c r="E6" s="20"/>
      <c r="F6" s="20"/>
      <c r="G6" s="20"/>
      <c r="H6" s="20"/>
      <c r="I6" s="20"/>
      <c r="J6" s="20"/>
      <c r="K6" s="20"/>
    </row>
    <row r="7" spans="1:11" ht="12.75">
      <c r="A7" s="20" t="s">
        <v>108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ht="12.75">
      <c r="A8" s="20" t="s">
        <v>35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>
      <c r="A9" s="20" t="s">
        <v>36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>
      <c r="A10" s="20" t="s">
        <v>37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3.5" thickBot="1">
      <c r="A12" s="26"/>
      <c r="B12" s="26"/>
      <c r="C12" s="26"/>
      <c r="D12" s="26"/>
      <c r="E12" s="32" t="s">
        <v>38</v>
      </c>
      <c r="F12" s="32"/>
      <c r="G12" s="32"/>
      <c r="H12" s="26"/>
      <c r="I12" s="26"/>
      <c r="J12" s="26"/>
      <c r="K12" s="8"/>
    </row>
    <row r="13" spans="1:8" ht="13.5" thickBot="1">
      <c r="A13" s="33" t="s">
        <v>2</v>
      </c>
      <c r="B13" s="34"/>
      <c r="C13" s="34"/>
      <c r="D13" s="34"/>
      <c r="E13" s="31" t="s">
        <v>12</v>
      </c>
      <c r="F13" s="76"/>
      <c r="G13" s="92" t="s">
        <v>101</v>
      </c>
      <c r="H13" s="75" t="s">
        <v>74</v>
      </c>
    </row>
    <row r="14" spans="1:8" ht="13.5" thickBot="1">
      <c r="A14" s="35" t="s">
        <v>3</v>
      </c>
      <c r="B14" s="34"/>
      <c r="C14" s="34"/>
      <c r="D14" s="36"/>
      <c r="E14" s="107"/>
      <c r="F14" s="126"/>
      <c r="G14" s="78"/>
      <c r="H14" s="78"/>
    </row>
    <row r="15" spans="1:8" ht="13.5" thickBot="1">
      <c r="A15" s="37" t="s">
        <v>4</v>
      </c>
      <c r="B15" s="38"/>
      <c r="C15" s="38"/>
      <c r="D15" s="36"/>
      <c r="E15" s="105">
        <v>19000</v>
      </c>
      <c r="F15" s="106"/>
      <c r="G15" s="79">
        <v>19</v>
      </c>
      <c r="H15" s="79">
        <v>19454.44</v>
      </c>
    </row>
    <row r="16" spans="1:8" ht="13.5" thickBot="1">
      <c r="A16" s="137" t="s">
        <v>76</v>
      </c>
      <c r="B16" s="138"/>
      <c r="C16" s="138"/>
      <c r="D16" s="139"/>
      <c r="E16" s="29"/>
      <c r="F16" s="77"/>
      <c r="G16" s="86"/>
      <c r="H16" s="79">
        <v>46.86</v>
      </c>
    </row>
    <row r="17" spans="1:8" ht="13.5" thickBot="1">
      <c r="A17" s="37" t="s">
        <v>4</v>
      </c>
      <c r="B17" s="38"/>
      <c r="C17" s="38"/>
      <c r="D17" s="36"/>
      <c r="E17" s="105">
        <f>SUM(E15:E16)</f>
        <v>19000</v>
      </c>
      <c r="F17" s="106"/>
      <c r="G17" s="79">
        <v>19</v>
      </c>
      <c r="H17" s="79">
        <f>H15+H16</f>
        <v>19501.3</v>
      </c>
    </row>
    <row r="18" spans="1:8" ht="13.5" thickBot="1">
      <c r="A18" s="39" t="s">
        <v>5</v>
      </c>
      <c r="B18" s="40"/>
      <c r="C18" s="40"/>
      <c r="D18" s="41"/>
      <c r="E18" s="127"/>
      <c r="F18" s="128"/>
      <c r="G18" s="80"/>
      <c r="H18" s="78">
        <v>2.71</v>
      </c>
    </row>
    <row r="19" spans="1:8" ht="13.5" thickBot="1">
      <c r="A19" s="42" t="s">
        <v>61</v>
      </c>
      <c r="B19" s="43"/>
      <c r="C19" s="43"/>
      <c r="D19" s="36"/>
      <c r="E19" s="127"/>
      <c r="F19" s="128"/>
      <c r="G19" s="80"/>
      <c r="H19" s="78">
        <v>231.29</v>
      </c>
    </row>
    <row r="20" spans="1:8" ht="13.5" thickBot="1">
      <c r="A20" s="44" t="s">
        <v>6</v>
      </c>
      <c r="B20" s="45"/>
      <c r="C20" s="45"/>
      <c r="D20" s="46"/>
      <c r="E20" s="105">
        <v>3000</v>
      </c>
      <c r="F20" s="106"/>
      <c r="G20" s="79">
        <v>3</v>
      </c>
      <c r="H20" s="79">
        <v>234</v>
      </c>
    </row>
    <row r="21" spans="1:8" ht="13.5" thickBot="1">
      <c r="A21" s="47" t="s">
        <v>7</v>
      </c>
      <c r="B21" s="48"/>
      <c r="C21" s="48"/>
      <c r="D21" s="49"/>
      <c r="E21" s="105">
        <v>107000</v>
      </c>
      <c r="F21" s="106"/>
      <c r="G21" s="79">
        <v>107</v>
      </c>
      <c r="H21" s="79">
        <v>117233.78</v>
      </c>
    </row>
    <row r="22" spans="1:8" ht="13.5" thickBot="1">
      <c r="A22" s="50" t="s">
        <v>85</v>
      </c>
      <c r="B22" s="50"/>
      <c r="C22" s="50"/>
      <c r="D22" s="19"/>
      <c r="E22" s="136"/>
      <c r="F22" s="128"/>
      <c r="G22" s="80"/>
      <c r="H22" s="78">
        <v>145657.21</v>
      </c>
    </row>
    <row r="23" spans="1:8" ht="13.5" thickBot="1">
      <c r="A23" s="131" t="s">
        <v>99</v>
      </c>
      <c r="B23" s="132"/>
      <c r="C23" s="132"/>
      <c r="D23" s="133"/>
      <c r="E23" s="136"/>
      <c r="F23" s="128"/>
      <c r="G23" s="80"/>
      <c r="H23" s="78">
        <v>-7365.84</v>
      </c>
    </row>
    <row r="24" spans="1:8" ht="13.5" thickBot="1">
      <c r="A24" s="51" t="s">
        <v>86</v>
      </c>
      <c r="B24" s="52"/>
      <c r="C24" s="52"/>
      <c r="D24" s="53"/>
      <c r="E24" s="127"/>
      <c r="F24" s="128"/>
      <c r="G24" s="80"/>
      <c r="H24" s="80">
        <v>889717.09</v>
      </c>
    </row>
    <row r="25" spans="1:8" ht="13.5" thickBot="1">
      <c r="A25" s="54" t="s">
        <v>87</v>
      </c>
      <c r="B25" s="55" t="s">
        <v>100</v>
      </c>
      <c r="C25" s="55"/>
      <c r="D25" s="56"/>
      <c r="E25" s="127"/>
      <c r="F25" s="128"/>
      <c r="G25" s="80"/>
      <c r="H25" s="80">
        <v>10149.13</v>
      </c>
    </row>
    <row r="26" spans="1:8" ht="13.5" thickBot="1">
      <c r="A26" s="44" t="s">
        <v>59</v>
      </c>
      <c r="B26" s="45"/>
      <c r="C26" s="45"/>
      <c r="D26" s="46"/>
      <c r="E26" s="105">
        <v>800000</v>
      </c>
      <c r="F26" s="106"/>
      <c r="G26" s="79">
        <v>999.2</v>
      </c>
      <c r="H26" s="79">
        <f>H22+H23+H24+H25</f>
        <v>1038157.59</v>
      </c>
    </row>
    <row r="27" spans="1:8" ht="13.5" thickBot="1">
      <c r="A27" s="42" t="s">
        <v>84</v>
      </c>
      <c r="B27" s="43"/>
      <c r="C27" s="43"/>
      <c r="D27" s="36"/>
      <c r="E27" s="105">
        <v>575000</v>
      </c>
      <c r="F27" s="106"/>
      <c r="G27" s="79">
        <v>575</v>
      </c>
      <c r="H27" s="79">
        <v>577744.76</v>
      </c>
    </row>
    <row r="28" spans="1:8" ht="12.75">
      <c r="A28" s="81" t="s">
        <v>67</v>
      </c>
      <c r="B28" s="82"/>
      <c r="C28" s="82" t="s">
        <v>71</v>
      </c>
      <c r="D28" s="83"/>
      <c r="E28" s="129">
        <v>575000</v>
      </c>
      <c r="F28" s="130"/>
      <c r="G28" s="79">
        <v>575</v>
      </c>
      <c r="H28" s="79">
        <f>H27</f>
        <v>577744.76</v>
      </c>
    </row>
    <row r="29" spans="1:8" ht="12.75">
      <c r="A29" s="131" t="s">
        <v>109</v>
      </c>
      <c r="B29" s="132"/>
      <c r="C29" s="132"/>
      <c r="D29" s="133"/>
      <c r="E29" s="134"/>
      <c r="F29" s="135"/>
      <c r="G29" s="86">
        <v>196.2</v>
      </c>
      <c r="H29" s="75">
        <v>196248.94</v>
      </c>
    </row>
    <row r="30" spans="1:8" ht="13.5" thickBot="1">
      <c r="A30" s="115" t="s">
        <v>110</v>
      </c>
      <c r="B30" s="116"/>
      <c r="C30" s="116"/>
      <c r="D30" s="117"/>
      <c r="E30" s="118"/>
      <c r="F30" s="119"/>
      <c r="G30" s="91"/>
      <c r="H30" s="79">
        <v>35004</v>
      </c>
    </row>
    <row r="31" spans="1:8" ht="13.5" thickBot="1">
      <c r="A31" s="120" t="s">
        <v>107</v>
      </c>
      <c r="B31" s="121"/>
      <c r="C31" s="121"/>
      <c r="D31" s="122"/>
      <c r="E31" s="105"/>
      <c r="F31" s="106"/>
      <c r="G31" s="79"/>
      <c r="H31" s="75">
        <v>15000</v>
      </c>
    </row>
    <row r="32" spans="1:10" ht="13.5" thickBot="1">
      <c r="A32" s="123" t="s">
        <v>72</v>
      </c>
      <c r="B32" s="124"/>
      <c r="C32" s="124"/>
      <c r="D32" s="125"/>
      <c r="E32" s="107"/>
      <c r="F32" s="126"/>
      <c r="G32" s="91">
        <v>383</v>
      </c>
      <c r="H32" s="75">
        <v>383040</v>
      </c>
      <c r="J32" s="84"/>
    </row>
    <row r="33" spans="1:8" ht="13.5" thickBot="1">
      <c r="A33" s="44" t="s">
        <v>8</v>
      </c>
      <c r="B33" s="40"/>
      <c r="C33" s="40"/>
      <c r="D33" s="41"/>
      <c r="E33" s="105">
        <f>E17+E20+E21+E26+E27</f>
        <v>1504000</v>
      </c>
      <c r="F33" s="106"/>
      <c r="G33" s="91">
        <f>G17+G20+G21+G26+G28+G29+G32</f>
        <v>2282.4</v>
      </c>
      <c r="H33" s="79">
        <f>H17+H20+H21+H26+H27+H29+H30+H31+H32</f>
        <v>2382164.37</v>
      </c>
    </row>
    <row r="34" spans="1:8" ht="13.5" thickBot="1">
      <c r="A34" s="42" t="s">
        <v>83</v>
      </c>
      <c r="B34" s="38"/>
      <c r="C34" s="38"/>
      <c r="D34" s="36"/>
      <c r="E34" s="105">
        <v>517000</v>
      </c>
      <c r="F34" s="106"/>
      <c r="G34" s="91">
        <v>551</v>
      </c>
      <c r="H34" s="79">
        <v>468000</v>
      </c>
    </row>
    <row r="35" spans="1:8" ht="13.5" thickBot="1">
      <c r="A35" s="39" t="s">
        <v>9</v>
      </c>
      <c r="B35" s="45"/>
      <c r="C35" s="45"/>
      <c r="D35" s="41"/>
      <c r="E35" s="105">
        <v>62000</v>
      </c>
      <c r="F35" s="106"/>
      <c r="G35" s="91">
        <v>62</v>
      </c>
      <c r="H35" s="79">
        <v>62000</v>
      </c>
    </row>
    <row r="36" spans="1:8" ht="13.5" thickBot="1">
      <c r="A36" s="42" t="s">
        <v>10</v>
      </c>
      <c r="B36" s="38"/>
      <c r="C36" s="38"/>
      <c r="D36" s="36"/>
      <c r="E36" s="105">
        <v>7000</v>
      </c>
      <c r="F36" s="106"/>
      <c r="G36" s="91">
        <v>7</v>
      </c>
      <c r="H36" s="79">
        <v>7000</v>
      </c>
    </row>
    <row r="37" spans="1:8" ht="13.5" thickBot="1">
      <c r="A37" s="39" t="s">
        <v>75</v>
      </c>
      <c r="B37" s="40"/>
      <c r="C37" s="40"/>
      <c r="D37" s="41"/>
      <c r="E37" s="105">
        <v>0</v>
      </c>
      <c r="F37" s="106"/>
      <c r="G37" s="91"/>
      <c r="H37" s="79"/>
    </row>
    <row r="38" spans="1:8" ht="13.5" thickBot="1">
      <c r="A38" s="37" t="s">
        <v>8</v>
      </c>
      <c r="B38" s="43"/>
      <c r="C38" s="43"/>
      <c r="D38" s="36"/>
      <c r="E38" s="105">
        <f>SUM(E34:E37)</f>
        <v>586000</v>
      </c>
      <c r="F38" s="106"/>
      <c r="G38" s="91">
        <f>G34+G35+G36</f>
        <v>620</v>
      </c>
      <c r="H38" s="79">
        <f>H34+H35+H36+H37</f>
        <v>537000</v>
      </c>
    </row>
    <row r="39" spans="1:8" ht="13.5" thickBot="1">
      <c r="A39" s="37" t="s">
        <v>11</v>
      </c>
      <c r="B39" s="34"/>
      <c r="C39" s="34"/>
      <c r="D39" s="36"/>
      <c r="E39" s="105">
        <f>E33+E38</f>
        <v>2090000</v>
      </c>
      <c r="F39" s="106"/>
      <c r="G39" s="79">
        <f>G17+G20+G21+G26+G28+G29+G32+G34+G35+G36</f>
        <v>2902.4</v>
      </c>
      <c r="H39" s="79">
        <f>H33+H38</f>
        <v>2919164.37</v>
      </c>
    </row>
    <row r="40" spans="1:11" ht="12.75">
      <c r="A40" s="45"/>
      <c r="B40" s="8"/>
      <c r="C40" s="8"/>
      <c r="D40" s="8"/>
      <c r="E40" s="58"/>
      <c r="F40" s="58"/>
      <c r="G40" s="90"/>
      <c r="H40" s="59"/>
      <c r="I40" s="59"/>
      <c r="J40" s="58"/>
      <c r="K40" s="8"/>
    </row>
    <row r="41" spans="1:11" ht="12.75">
      <c r="A41" s="26"/>
      <c r="B41" s="26"/>
      <c r="C41" s="26"/>
      <c r="D41" s="26"/>
      <c r="E41" s="32" t="s">
        <v>39</v>
      </c>
      <c r="F41" s="26"/>
      <c r="G41" s="26"/>
      <c r="H41" s="26"/>
      <c r="I41" s="26"/>
      <c r="J41" s="26"/>
      <c r="K41" s="26"/>
    </row>
    <row r="42" spans="1:11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0" ht="13.5" thickBot="1">
      <c r="A43" s="4" t="s">
        <v>16</v>
      </c>
      <c r="B43" s="33"/>
      <c r="C43" s="34"/>
      <c r="D43" s="34"/>
      <c r="E43" s="34"/>
      <c r="F43" s="36"/>
      <c r="G43" s="49"/>
      <c r="H43" s="4"/>
      <c r="I43" s="4" t="s">
        <v>69</v>
      </c>
      <c r="J43" s="72" t="s">
        <v>68</v>
      </c>
    </row>
    <row r="44" spans="1:10" ht="12.75">
      <c r="A44" s="5" t="s">
        <v>17</v>
      </c>
      <c r="B44" s="4" t="s">
        <v>13</v>
      </c>
      <c r="C44" s="4" t="s">
        <v>13</v>
      </c>
      <c r="D44" s="4" t="s">
        <v>13</v>
      </c>
      <c r="E44" s="4" t="s">
        <v>13</v>
      </c>
      <c r="F44" s="17"/>
      <c r="G44" s="18"/>
      <c r="H44" s="5" t="s">
        <v>103</v>
      </c>
      <c r="I44" s="5" t="s">
        <v>70</v>
      </c>
      <c r="J44" s="73" t="s">
        <v>23</v>
      </c>
    </row>
    <row r="45" spans="1:10" ht="12.75">
      <c r="A45" s="5" t="s">
        <v>19</v>
      </c>
      <c r="B45" s="5" t="s">
        <v>14</v>
      </c>
      <c r="C45" s="5" t="s">
        <v>15</v>
      </c>
      <c r="D45" s="5" t="s">
        <v>20</v>
      </c>
      <c r="E45" s="5" t="s">
        <v>21</v>
      </c>
      <c r="F45" s="18"/>
      <c r="G45" s="18" t="s">
        <v>102</v>
      </c>
      <c r="H45" s="5" t="s">
        <v>104</v>
      </c>
      <c r="I45" s="70"/>
      <c r="J45" s="73"/>
    </row>
    <row r="46" spans="1:10" ht="12.75">
      <c r="A46" s="5" t="s">
        <v>18</v>
      </c>
      <c r="B46" s="5"/>
      <c r="C46" s="5"/>
      <c r="D46" s="5"/>
      <c r="E46" s="5"/>
      <c r="F46" s="18"/>
      <c r="G46" t="s">
        <v>105</v>
      </c>
      <c r="H46" s="18"/>
      <c r="I46" s="5"/>
      <c r="J46" s="73"/>
    </row>
    <row r="47" spans="1:10" ht="12.75">
      <c r="A47" s="5"/>
      <c r="B47" s="5"/>
      <c r="C47" s="5"/>
      <c r="D47" s="5"/>
      <c r="E47" s="5"/>
      <c r="F47" s="18"/>
      <c r="G47" s="18" t="s">
        <v>22</v>
      </c>
      <c r="H47" s="5"/>
      <c r="I47" s="5"/>
      <c r="J47" s="73"/>
    </row>
    <row r="48" spans="1:10" ht="12.75">
      <c r="A48" s="22" t="s">
        <v>24</v>
      </c>
      <c r="B48" s="21" t="s">
        <v>30</v>
      </c>
      <c r="C48" s="21" t="s">
        <v>31</v>
      </c>
      <c r="D48" s="21" t="s">
        <v>91</v>
      </c>
      <c r="E48" s="21" t="s">
        <v>77</v>
      </c>
      <c r="F48" s="22"/>
      <c r="G48" s="22">
        <v>639000</v>
      </c>
      <c r="H48" s="19">
        <v>755.4</v>
      </c>
      <c r="I48" s="19">
        <v>755370</v>
      </c>
      <c r="J48" s="19">
        <v>755370</v>
      </c>
    </row>
    <row r="49" spans="1:10" ht="12.75">
      <c r="A49" s="19"/>
      <c r="B49" s="21"/>
      <c r="C49" s="21"/>
      <c r="D49" s="21"/>
      <c r="E49" s="21" t="s">
        <v>88</v>
      </c>
      <c r="F49" s="22"/>
      <c r="G49" s="22">
        <v>194000</v>
      </c>
      <c r="H49" s="19">
        <v>266.8</v>
      </c>
      <c r="I49" s="19">
        <v>266805.9</v>
      </c>
      <c r="J49" s="19">
        <v>266805.9</v>
      </c>
    </row>
    <row r="50" spans="1:10" ht="12" customHeight="1">
      <c r="A50" s="19"/>
      <c r="B50" s="21"/>
      <c r="C50" s="21"/>
      <c r="D50" s="21"/>
      <c r="E50" s="21" t="s">
        <v>78</v>
      </c>
      <c r="F50" s="22"/>
      <c r="G50" s="22">
        <v>120000</v>
      </c>
      <c r="H50" s="19">
        <v>309.4</v>
      </c>
      <c r="I50" s="19">
        <v>309327.8</v>
      </c>
      <c r="J50" s="19">
        <v>309327.8</v>
      </c>
    </row>
    <row r="51" spans="1:10" ht="12.75" customHeight="1" hidden="1">
      <c r="A51" s="19"/>
      <c r="B51" s="21"/>
      <c r="C51" s="21"/>
      <c r="D51" s="21"/>
      <c r="E51" s="21"/>
      <c r="F51" s="22"/>
      <c r="G51" s="22"/>
      <c r="H51" s="19"/>
      <c r="I51" s="19"/>
      <c r="J51" s="19"/>
    </row>
    <row r="52" spans="1:10" ht="12.75">
      <c r="A52" s="19"/>
      <c r="B52" s="21"/>
      <c r="C52" s="21"/>
      <c r="D52" s="21"/>
      <c r="E52" s="21" t="s">
        <v>79</v>
      </c>
      <c r="F52" s="22"/>
      <c r="G52" s="22">
        <v>50000</v>
      </c>
      <c r="H52" s="19">
        <v>0</v>
      </c>
      <c r="I52" s="19">
        <v>0</v>
      </c>
      <c r="J52" s="19">
        <v>0</v>
      </c>
    </row>
    <row r="53" spans="1:10" ht="12.75">
      <c r="A53" s="19"/>
      <c r="B53" s="21"/>
      <c r="C53" s="21"/>
      <c r="D53" s="21"/>
      <c r="E53" s="21" t="s">
        <v>89</v>
      </c>
      <c r="F53" s="22"/>
      <c r="G53" s="22">
        <v>11100</v>
      </c>
      <c r="H53" s="19">
        <v>54.8</v>
      </c>
      <c r="I53" s="19">
        <v>54800</v>
      </c>
      <c r="J53" s="19">
        <v>54800</v>
      </c>
    </row>
    <row r="54" spans="1:10" ht="12.75">
      <c r="A54" s="19"/>
      <c r="B54" s="21"/>
      <c r="C54" s="21"/>
      <c r="D54" s="21"/>
      <c r="E54" s="21"/>
      <c r="F54" s="22"/>
      <c r="G54" s="22"/>
      <c r="H54" s="19"/>
      <c r="I54" s="85"/>
      <c r="J54" s="85"/>
    </row>
    <row r="55" spans="1:10" ht="12.75" customHeight="1" hidden="1">
      <c r="A55" s="22"/>
      <c r="B55" s="21"/>
      <c r="C55" s="21"/>
      <c r="D55" s="21"/>
      <c r="E55" s="21"/>
      <c r="F55" s="22"/>
      <c r="G55" s="22"/>
      <c r="H55" s="19"/>
      <c r="I55" s="19"/>
      <c r="J55" s="19"/>
    </row>
    <row r="56" spans="1:10" ht="12.75" customHeight="1" hidden="1">
      <c r="A56" s="19"/>
      <c r="B56" s="21"/>
      <c r="C56" s="21"/>
      <c r="D56" s="21"/>
      <c r="E56" s="21"/>
      <c r="F56" s="22"/>
      <c r="G56" s="22"/>
      <c r="H56" s="19"/>
      <c r="I56" s="19"/>
      <c r="J56" s="19"/>
    </row>
    <row r="57" spans="1:10" ht="12.75" customHeight="1" hidden="1">
      <c r="A57" s="19"/>
      <c r="B57" s="21"/>
      <c r="C57" s="21"/>
      <c r="D57" s="21"/>
      <c r="E57" s="21"/>
      <c r="F57" s="22"/>
      <c r="G57" s="22"/>
      <c r="H57" s="19"/>
      <c r="I57" s="19"/>
      <c r="J57" s="19"/>
    </row>
    <row r="58" spans="1:10" ht="12.75" customHeight="1" hidden="1">
      <c r="A58" s="19"/>
      <c r="B58" s="21"/>
      <c r="C58" s="21"/>
      <c r="D58" s="21"/>
      <c r="E58" s="21"/>
      <c r="F58" s="22"/>
      <c r="G58" s="22"/>
      <c r="H58" s="22"/>
      <c r="I58" s="22"/>
      <c r="J58" s="22"/>
    </row>
    <row r="59" spans="1:10" ht="12.75" customHeight="1" hidden="1">
      <c r="A59" s="22"/>
      <c r="B59" s="21"/>
      <c r="C59" s="21"/>
      <c r="D59" s="21"/>
      <c r="E59" s="21"/>
      <c r="F59" s="22"/>
      <c r="G59" s="22"/>
      <c r="H59" s="22"/>
      <c r="I59" s="22"/>
      <c r="J59" s="22"/>
    </row>
    <row r="60" spans="1:10" ht="12.75">
      <c r="A60" s="19" t="s">
        <v>8</v>
      </c>
      <c r="B60" s="21"/>
      <c r="C60" s="21"/>
      <c r="D60" s="21"/>
      <c r="E60" s="21"/>
      <c r="F60" s="22"/>
      <c r="G60" s="22">
        <f>G48+G49+G50+G52+G53+G54</f>
        <v>1014100</v>
      </c>
      <c r="H60" s="22">
        <f>H48+H49+H50+H53</f>
        <v>1386.3999999999999</v>
      </c>
      <c r="I60" s="22">
        <f>I48+I49+I50+I52+I53+I54</f>
        <v>1386303.7</v>
      </c>
      <c r="J60" s="22">
        <f>J48+J49+J50+J53</f>
        <v>1386303.7</v>
      </c>
    </row>
    <row r="61" spans="1:10" ht="12.75">
      <c r="A61" s="22" t="s">
        <v>25</v>
      </c>
      <c r="B61" s="21" t="s">
        <v>30</v>
      </c>
      <c r="C61" s="21" t="s">
        <v>82</v>
      </c>
      <c r="D61" s="21" t="s">
        <v>92</v>
      </c>
      <c r="E61" s="21" t="s">
        <v>80</v>
      </c>
      <c r="F61" s="22"/>
      <c r="G61" s="22">
        <v>50000</v>
      </c>
      <c r="H61" s="22">
        <v>0</v>
      </c>
      <c r="I61" s="22">
        <v>0</v>
      </c>
      <c r="J61" s="22">
        <v>0</v>
      </c>
    </row>
    <row r="62" spans="1:10" ht="12.75">
      <c r="A62" s="22" t="s">
        <v>1</v>
      </c>
      <c r="B62" s="21" t="s">
        <v>30</v>
      </c>
      <c r="C62" s="21" t="s">
        <v>73</v>
      </c>
      <c r="D62" s="21" t="s">
        <v>93</v>
      </c>
      <c r="E62" s="21" t="s">
        <v>78</v>
      </c>
      <c r="F62" s="22"/>
      <c r="G62" s="22">
        <v>7000</v>
      </c>
      <c r="H62" s="93">
        <v>7</v>
      </c>
      <c r="I62" s="19">
        <v>7000</v>
      </c>
      <c r="J62" s="19">
        <v>7000</v>
      </c>
    </row>
    <row r="63" spans="1:10" ht="12.75">
      <c r="A63" s="19" t="s">
        <v>8</v>
      </c>
      <c r="B63" s="21"/>
      <c r="C63" s="21"/>
      <c r="D63" s="21"/>
      <c r="E63" s="21"/>
      <c r="F63" s="22"/>
      <c r="G63" s="22">
        <f>G62</f>
        <v>7000</v>
      </c>
      <c r="H63" s="30">
        <f>H62</f>
        <v>7</v>
      </c>
      <c r="I63" s="22">
        <f>I62</f>
        <v>7000</v>
      </c>
      <c r="J63" s="22">
        <f>SUM(J62:J62)</f>
        <v>7000</v>
      </c>
    </row>
    <row r="64" spans="1:10" ht="12.75" customHeight="1" hidden="1">
      <c r="A64" s="19"/>
      <c r="B64" s="21"/>
      <c r="C64" s="21"/>
      <c r="D64" s="21"/>
      <c r="E64" s="21"/>
      <c r="F64" s="22"/>
      <c r="G64" s="22"/>
      <c r="H64" s="19"/>
      <c r="I64" s="19"/>
      <c r="J64" s="19"/>
    </row>
    <row r="65" spans="1:10" ht="12.75" customHeight="1" hidden="1">
      <c r="A65" s="19"/>
      <c r="B65" s="21"/>
      <c r="C65" s="21"/>
      <c r="D65" s="21"/>
      <c r="E65" s="21"/>
      <c r="F65" s="22"/>
      <c r="G65" s="22"/>
      <c r="H65" s="19"/>
      <c r="I65" s="19"/>
      <c r="J65" s="19"/>
    </row>
    <row r="66" spans="1:14" ht="15">
      <c r="A66" s="22" t="s">
        <v>26</v>
      </c>
      <c r="B66" s="21" t="s">
        <v>30</v>
      </c>
      <c r="C66" s="21" t="s">
        <v>60</v>
      </c>
      <c r="D66" s="21" t="s">
        <v>94</v>
      </c>
      <c r="E66" s="21" t="s">
        <v>77</v>
      </c>
      <c r="F66" s="22"/>
      <c r="G66" s="22">
        <v>440000</v>
      </c>
      <c r="H66" s="19">
        <v>464.6</v>
      </c>
      <c r="I66" s="19">
        <v>464585</v>
      </c>
      <c r="J66" s="19">
        <v>464585</v>
      </c>
      <c r="N66" s="97"/>
    </row>
    <row r="67" spans="1:10" ht="12.75">
      <c r="A67" s="22"/>
      <c r="B67" s="21"/>
      <c r="C67" s="21"/>
      <c r="D67" s="21"/>
      <c r="E67" s="21" t="s">
        <v>88</v>
      </c>
      <c r="F67" s="22"/>
      <c r="G67" s="22">
        <v>133000</v>
      </c>
      <c r="H67" s="19">
        <v>176</v>
      </c>
      <c r="I67" s="19">
        <v>176007</v>
      </c>
      <c r="J67" s="19">
        <v>176007</v>
      </c>
    </row>
    <row r="68" spans="1:10" ht="12.75">
      <c r="A68" s="19"/>
      <c r="B68" s="19"/>
      <c r="C68" s="19"/>
      <c r="D68" s="19"/>
      <c r="E68" s="27">
        <v>244</v>
      </c>
      <c r="F68" s="23"/>
      <c r="G68" s="23">
        <v>0</v>
      </c>
      <c r="H68" s="19">
        <v>0</v>
      </c>
      <c r="I68" s="19">
        <v>0</v>
      </c>
      <c r="J68" s="19">
        <v>0</v>
      </c>
    </row>
    <row r="69" spans="1:10" ht="12.75">
      <c r="A69" s="19" t="s">
        <v>8</v>
      </c>
      <c r="B69" s="21"/>
      <c r="C69" s="21"/>
      <c r="D69" s="21"/>
      <c r="E69" s="21"/>
      <c r="F69" s="22"/>
      <c r="G69" s="22">
        <f>G66+G67+G68</f>
        <v>573000</v>
      </c>
      <c r="H69" s="22">
        <f>H66+H67+H68</f>
        <v>640.6</v>
      </c>
      <c r="I69" s="22">
        <f>SUM(I66:I68)</f>
        <v>640592</v>
      </c>
      <c r="J69" s="22">
        <f>SUM(J66:J68)</f>
        <v>640592</v>
      </c>
    </row>
    <row r="70" spans="1:10" ht="12.75">
      <c r="A70" s="22" t="s">
        <v>27</v>
      </c>
      <c r="B70" s="21" t="s">
        <v>30</v>
      </c>
      <c r="C70" s="21" t="s">
        <v>32</v>
      </c>
      <c r="D70" s="21" t="s">
        <v>95</v>
      </c>
      <c r="E70" s="21" t="s">
        <v>81</v>
      </c>
      <c r="F70" s="22"/>
      <c r="G70" s="22">
        <v>254000</v>
      </c>
      <c r="H70" s="93">
        <v>254</v>
      </c>
      <c r="I70" s="63">
        <v>253776</v>
      </c>
      <c r="J70" s="19">
        <v>253776</v>
      </c>
    </row>
    <row r="71" spans="1:10" ht="12.75" customHeight="1" hidden="1">
      <c r="A71" s="19"/>
      <c r="B71" s="21"/>
      <c r="C71" s="21"/>
      <c r="D71" s="21"/>
      <c r="E71" s="21"/>
      <c r="F71" s="22"/>
      <c r="G71" s="22"/>
      <c r="H71" s="19"/>
      <c r="I71" s="19"/>
      <c r="J71" s="19"/>
    </row>
    <row r="72" spans="1:10" ht="12.75" customHeight="1" hidden="1">
      <c r="A72" s="19"/>
      <c r="B72" s="21"/>
      <c r="C72" s="21"/>
      <c r="D72" s="21"/>
      <c r="E72" s="21"/>
      <c r="F72" s="22"/>
      <c r="G72" s="22"/>
      <c r="H72" s="19"/>
      <c r="I72" s="19"/>
      <c r="J72" s="19"/>
    </row>
    <row r="73" spans="1:10" ht="12.75" customHeight="1" hidden="1">
      <c r="A73" s="19"/>
      <c r="B73" s="21"/>
      <c r="C73" s="21"/>
      <c r="D73" s="21"/>
      <c r="E73" s="21"/>
      <c r="F73" s="22"/>
      <c r="G73" s="22"/>
      <c r="H73" s="19"/>
      <c r="I73" s="19"/>
      <c r="J73" s="19"/>
    </row>
    <row r="74" spans="1:10" ht="12.75">
      <c r="A74" s="19"/>
      <c r="B74" s="21"/>
      <c r="C74" s="21"/>
      <c r="D74" s="21"/>
      <c r="E74" s="21" t="s">
        <v>90</v>
      </c>
      <c r="F74" s="22"/>
      <c r="G74" s="22">
        <v>77000</v>
      </c>
      <c r="H74" s="19">
        <v>94.9</v>
      </c>
      <c r="I74" s="94">
        <v>94832.22</v>
      </c>
      <c r="J74" s="19">
        <v>94832.22</v>
      </c>
    </row>
    <row r="75" spans="1:10" ht="12.75">
      <c r="A75" s="24"/>
      <c r="B75" s="24"/>
      <c r="C75" s="24"/>
      <c r="D75" s="24"/>
      <c r="E75" s="74">
        <v>244</v>
      </c>
      <c r="F75" s="25"/>
      <c r="G75" s="25">
        <v>0</v>
      </c>
      <c r="H75" s="24">
        <v>5.1</v>
      </c>
      <c r="I75" s="26">
        <v>5100</v>
      </c>
      <c r="J75" s="24">
        <v>5100</v>
      </c>
    </row>
    <row r="76" spans="1:10" ht="12.75" customHeight="1" hidden="1">
      <c r="A76" s="19" t="s">
        <v>8</v>
      </c>
      <c r="B76" s="21"/>
      <c r="C76" s="21"/>
      <c r="D76" s="21"/>
      <c r="E76" s="21"/>
      <c r="F76" s="22"/>
      <c r="G76" s="22"/>
      <c r="H76" s="22"/>
      <c r="I76" s="22"/>
      <c r="J76" s="22"/>
    </row>
    <row r="77" spans="1:10" ht="12.75" customHeight="1" hidden="1">
      <c r="A77" s="19"/>
      <c r="B77" s="21"/>
      <c r="C77" s="21"/>
      <c r="D77" s="21"/>
      <c r="E77" s="21"/>
      <c r="F77" s="22"/>
      <c r="G77" s="22"/>
      <c r="H77" s="19"/>
      <c r="I77" s="19"/>
      <c r="J77" s="19"/>
    </row>
    <row r="78" spans="1:10" ht="12.75" customHeight="1" hidden="1">
      <c r="A78" s="19"/>
      <c r="B78" s="21"/>
      <c r="C78" s="21"/>
      <c r="D78" s="21"/>
      <c r="E78" s="21"/>
      <c r="F78" s="22"/>
      <c r="G78" s="22"/>
      <c r="H78" s="19"/>
      <c r="I78" s="19"/>
      <c r="J78" s="19"/>
    </row>
    <row r="79" spans="1:10" ht="12.75">
      <c r="A79" s="19" t="s">
        <v>8</v>
      </c>
      <c r="B79" s="21"/>
      <c r="C79" s="21"/>
      <c r="D79" s="21"/>
      <c r="E79" s="21"/>
      <c r="F79" s="22"/>
      <c r="G79" s="22">
        <f>G70+G74+G75</f>
        <v>331000</v>
      </c>
      <c r="H79" s="22">
        <f>H70+H74+H75</f>
        <v>354</v>
      </c>
      <c r="I79" s="95">
        <f>I70+I74+I75</f>
        <v>353708.22</v>
      </c>
      <c r="J79" s="22">
        <f>J70+J74+J75</f>
        <v>353708.22</v>
      </c>
    </row>
    <row r="80" spans="1:10" ht="12" customHeight="1">
      <c r="A80" s="22" t="s">
        <v>28</v>
      </c>
      <c r="B80" s="21" t="s">
        <v>30</v>
      </c>
      <c r="C80" s="21" t="s">
        <v>33</v>
      </c>
      <c r="D80" s="21" t="s">
        <v>96</v>
      </c>
      <c r="E80" s="21" t="s">
        <v>78</v>
      </c>
      <c r="F80" s="22"/>
      <c r="G80" s="22">
        <v>90000</v>
      </c>
      <c r="H80" s="93">
        <v>466</v>
      </c>
      <c r="I80" s="19">
        <v>465922.13</v>
      </c>
      <c r="J80" s="19">
        <v>465922.13</v>
      </c>
    </row>
    <row r="81" spans="1:10" ht="12.75">
      <c r="A81" s="19" t="s">
        <v>8</v>
      </c>
      <c r="B81" s="21"/>
      <c r="C81" s="21"/>
      <c r="D81" s="21"/>
      <c r="E81" s="21"/>
      <c r="F81" s="22"/>
      <c r="G81" s="22">
        <f>G80</f>
        <v>90000</v>
      </c>
      <c r="H81" s="22">
        <f>H80</f>
        <v>466</v>
      </c>
      <c r="I81" s="22">
        <f>SUM(I80)</f>
        <v>465922.13</v>
      </c>
      <c r="J81" s="22">
        <f>SUM(J80)</f>
        <v>465922.13</v>
      </c>
    </row>
    <row r="82" spans="1:10" ht="12.75">
      <c r="A82" s="22" t="s">
        <v>29</v>
      </c>
      <c r="B82" s="21" t="s">
        <v>30</v>
      </c>
      <c r="C82" s="21" t="s">
        <v>62</v>
      </c>
      <c r="D82" s="21" t="s">
        <v>97</v>
      </c>
      <c r="E82" s="21" t="s">
        <v>78</v>
      </c>
      <c r="F82" s="22"/>
      <c r="G82" s="22"/>
      <c r="H82" s="19"/>
      <c r="I82" s="19"/>
      <c r="J82" s="19"/>
    </row>
    <row r="83" spans="1:10" ht="12.75">
      <c r="A83" s="19" t="s">
        <v>8</v>
      </c>
      <c r="B83" s="21"/>
      <c r="C83" s="21"/>
      <c r="D83" s="21"/>
      <c r="E83" s="21"/>
      <c r="F83" s="22"/>
      <c r="G83" s="22"/>
      <c r="H83" s="22"/>
      <c r="I83" s="22"/>
      <c r="J83" s="22">
        <f>SUM(J82:J82)</f>
        <v>0</v>
      </c>
    </row>
    <row r="84" spans="1:10" ht="12.75">
      <c r="A84" s="22" t="s">
        <v>0</v>
      </c>
      <c r="B84" s="21" t="s">
        <v>30</v>
      </c>
      <c r="C84" s="21" t="s">
        <v>34</v>
      </c>
      <c r="D84" s="21" t="s">
        <v>98</v>
      </c>
      <c r="E84" s="21" t="s">
        <v>77</v>
      </c>
      <c r="F84" s="22"/>
      <c r="G84" s="62">
        <v>47600</v>
      </c>
      <c r="H84" s="96">
        <v>47779</v>
      </c>
      <c r="I84" s="19">
        <v>47779</v>
      </c>
      <c r="J84" s="19">
        <v>47779</v>
      </c>
    </row>
    <row r="85" spans="1:10" ht="12.75">
      <c r="A85" s="19"/>
      <c r="B85" s="19"/>
      <c r="C85" s="19"/>
      <c r="D85" s="19"/>
      <c r="E85" s="27">
        <v>129</v>
      </c>
      <c r="F85" s="22"/>
      <c r="G85" s="87">
        <v>14400</v>
      </c>
      <c r="H85" s="57">
        <v>14221</v>
      </c>
      <c r="I85" s="19">
        <v>14221</v>
      </c>
      <c r="J85" s="19">
        <v>14221</v>
      </c>
    </row>
    <row r="86" spans="1:10" ht="12.75">
      <c r="A86" s="64" t="s">
        <v>8</v>
      </c>
      <c r="B86" s="19"/>
      <c r="C86" s="19"/>
      <c r="D86" s="19"/>
      <c r="E86" s="19"/>
      <c r="F86" s="19"/>
      <c r="G86" s="60">
        <f>G84+G85</f>
        <v>62000</v>
      </c>
      <c r="H86" s="62">
        <f>H84+H85</f>
        <v>62000</v>
      </c>
      <c r="I86" s="22">
        <f>I84+I85</f>
        <v>62000</v>
      </c>
      <c r="J86" s="22">
        <f>J84+J85</f>
        <v>62000</v>
      </c>
    </row>
    <row r="87" spans="1:10" ht="12.75" hidden="1">
      <c r="A87" s="19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.75">
      <c r="A88" s="61" t="s">
        <v>66</v>
      </c>
      <c r="B88" s="21" t="s">
        <v>30</v>
      </c>
      <c r="C88" s="27">
        <v>412</v>
      </c>
      <c r="D88" s="27"/>
      <c r="E88" s="27">
        <v>244</v>
      </c>
      <c r="F88" s="28"/>
      <c r="G88" s="28">
        <v>0</v>
      </c>
      <c r="H88" s="19">
        <v>23.5</v>
      </c>
      <c r="I88" s="19">
        <v>23500</v>
      </c>
      <c r="J88" s="19">
        <v>23500</v>
      </c>
    </row>
    <row r="89" spans="1:10" ht="12.75">
      <c r="A89" s="19" t="s">
        <v>65</v>
      </c>
      <c r="B89" s="19"/>
      <c r="C89" s="19"/>
      <c r="D89" s="19"/>
      <c r="E89" s="19"/>
      <c r="F89" s="19"/>
      <c r="G89" s="19"/>
      <c r="H89" s="22">
        <f>H88</f>
        <v>23.5</v>
      </c>
      <c r="I89" s="22">
        <f>SUM(I88)</f>
        <v>23500</v>
      </c>
      <c r="J89" s="22">
        <f>SUM(J88)</f>
        <v>23500</v>
      </c>
    </row>
    <row r="90" spans="1:12" ht="12.75">
      <c r="A90" s="22" t="s">
        <v>11</v>
      </c>
      <c r="B90" s="22"/>
      <c r="C90" s="22"/>
      <c r="D90" s="22"/>
      <c r="E90" s="22"/>
      <c r="F90" s="22"/>
      <c r="G90" s="22">
        <f>G60+G61+G63+G69+G79+G81+G83+G86+G88</f>
        <v>2127100</v>
      </c>
      <c r="H90" s="22">
        <f>H60+H61+H63+H69+H79+H81+H83+H86+H89</f>
        <v>64877.5</v>
      </c>
      <c r="I90" s="30">
        <f>I60+I61+I63+I69+I79+I81+I83+I86+I89</f>
        <v>2939026.05</v>
      </c>
      <c r="J90" s="30">
        <f>J60+J61+J63+J69+J79+J81+J83+J86+J89</f>
        <v>2939026.05</v>
      </c>
      <c r="L90" s="84"/>
    </row>
    <row r="91" spans="1:12" ht="12.75">
      <c r="A91" s="26"/>
      <c r="B91" s="26"/>
      <c r="C91" s="26"/>
      <c r="D91" s="26"/>
      <c r="E91" s="26"/>
      <c r="F91" s="26"/>
      <c r="G91" s="26"/>
      <c r="H91" s="26"/>
      <c r="I91" s="26"/>
      <c r="J91" s="57"/>
      <c r="K91" s="57"/>
      <c r="L91" s="84"/>
    </row>
    <row r="92" spans="1:11" ht="12.75">
      <c r="A92" s="32" t="s">
        <v>40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3.5" thickBot="1">
      <c r="A93" s="32" t="s">
        <v>41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0" ht="12.75">
      <c r="A94" s="17" t="s">
        <v>52</v>
      </c>
      <c r="B94" s="49"/>
      <c r="C94" s="4" t="s">
        <v>50</v>
      </c>
      <c r="D94" s="17" t="s">
        <v>48</v>
      </c>
      <c r="E94" s="49"/>
      <c r="F94" s="17" t="s">
        <v>47</v>
      </c>
      <c r="G94" s="88"/>
      <c r="H94" s="49"/>
      <c r="I94" s="4" t="s">
        <v>46</v>
      </c>
      <c r="J94" s="4" t="s">
        <v>42</v>
      </c>
    </row>
    <row r="95" spans="1:10" ht="13.5" customHeight="1">
      <c r="A95" s="18" t="s">
        <v>53</v>
      </c>
      <c r="B95" s="41"/>
      <c r="C95" s="5" t="s">
        <v>51</v>
      </c>
      <c r="D95" s="18" t="s">
        <v>49</v>
      </c>
      <c r="E95" s="41"/>
      <c r="F95" s="18"/>
      <c r="G95" s="8"/>
      <c r="H95" s="41"/>
      <c r="I95" s="5" t="s">
        <v>23</v>
      </c>
      <c r="J95" s="5" t="s">
        <v>43</v>
      </c>
    </row>
    <row r="96" spans="1:10" ht="18" customHeight="1">
      <c r="A96" s="18"/>
      <c r="B96" s="41"/>
      <c r="C96" s="5"/>
      <c r="D96" s="18"/>
      <c r="E96" s="41"/>
      <c r="F96" s="18"/>
      <c r="G96" s="8"/>
      <c r="H96" s="41"/>
      <c r="I96" s="5"/>
      <c r="J96" s="5" t="s">
        <v>44</v>
      </c>
    </row>
    <row r="97" spans="1:10" ht="14.25" customHeight="1" thickBot="1">
      <c r="A97" s="65"/>
      <c r="B97" s="53"/>
      <c r="C97" s="66"/>
      <c r="D97" s="65"/>
      <c r="E97" s="53"/>
      <c r="F97" s="65"/>
      <c r="G97" s="89"/>
      <c r="H97" s="53"/>
      <c r="I97" s="66"/>
      <c r="J97" s="66" t="s">
        <v>45</v>
      </c>
    </row>
    <row r="98" spans="1:10" ht="12.75" customHeight="1" thickBot="1">
      <c r="A98" s="107">
        <v>1</v>
      </c>
      <c r="B98" s="108"/>
      <c r="C98" s="67">
        <v>2</v>
      </c>
      <c r="D98" s="107">
        <v>3</v>
      </c>
      <c r="E98" s="108"/>
      <c r="F98" s="107">
        <v>4</v>
      </c>
      <c r="G98" s="109"/>
      <c r="H98" s="108"/>
      <c r="I98" s="67">
        <v>5</v>
      </c>
      <c r="J98" s="67">
        <v>6</v>
      </c>
    </row>
    <row r="99" spans="1:10" ht="12.75">
      <c r="A99" s="17" t="s">
        <v>54</v>
      </c>
      <c r="B99" s="49"/>
      <c r="C99" s="4"/>
      <c r="D99" s="17"/>
      <c r="E99" s="49"/>
      <c r="F99" s="17"/>
      <c r="G99" s="88"/>
      <c r="H99" s="49"/>
      <c r="I99" s="4"/>
      <c r="J99" s="4"/>
    </row>
    <row r="100" spans="1:10" ht="12.75">
      <c r="A100" s="18" t="s">
        <v>55</v>
      </c>
      <c r="B100" s="41"/>
      <c r="C100" s="5"/>
      <c r="D100" s="18"/>
      <c r="E100" s="41"/>
      <c r="F100" s="18"/>
      <c r="G100" s="8"/>
      <c r="H100" s="41"/>
      <c r="I100" s="5"/>
      <c r="J100" s="5"/>
    </row>
    <row r="101" spans="1:10" ht="12.75">
      <c r="A101" s="18" t="s">
        <v>56</v>
      </c>
      <c r="B101" s="41"/>
      <c r="C101" s="5">
        <v>10</v>
      </c>
      <c r="D101" s="110">
        <v>37129.31</v>
      </c>
      <c r="E101" s="111"/>
      <c r="F101" s="112">
        <f>H39</f>
        <v>2919164.37</v>
      </c>
      <c r="G101" s="113"/>
      <c r="H101" s="114"/>
      <c r="I101" s="68">
        <f>J90</f>
        <v>2939026.05</v>
      </c>
      <c r="J101" s="69">
        <f>D101+F101-I101</f>
        <v>17267.630000000354</v>
      </c>
    </row>
    <row r="102" spans="1:10" ht="12.75">
      <c r="A102" s="18" t="s">
        <v>57</v>
      </c>
      <c r="B102" s="41"/>
      <c r="C102" s="5"/>
      <c r="D102" s="102"/>
      <c r="E102" s="103"/>
      <c r="F102" s="102"/>
      <c r="G102" s="104"/>
      <c r="H102" s="103"/>
      <c r="I102" s="5"/>
      <c r="J102" s="5"/>
    </row>
    <row r="103" spans="1:10" ht="13.5" thickBot="1">
      <c r="A103" s="65" t="s">
        <v>58</v>
      </c>
      <c r="B103" s="53"/>
      <c r="C103" s="66"/>
      <c r="D103" s="65"/>
      <c r="E103" s="53"/>
      <c r="F103" s="65"/>
      <c r="G103" s="89"/>
      <c r="H103" s="53"/>
      <c r="I103" s="66"/>
      <c r="J103" s="66"/>
    </row>
    <row r="104" spans="1:11" ht="12.75">
      <c r="A104" s="32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32" t="s">
        <v>114</v>
      </c>
      <c r="B105" s="26"/>
      <c r="C105" s="26"/>
      <c r="D105" s="26"/>
      <c r="E105" s="32"/>
      <c r="F105" s="32" t="s">
        <v>111</v>
      </c>
      <c r="G105" s="32"/>
      <c r="H105" s="32"/>
      <c r="I105" s="26"/>
      <c r="J105" s="26"/>
      <c r="K105" s="26"/>
    </row>
    <row r="106" spans="1:11" ht="12.75">
      <c r="A106" s="26"/>
      <c r="B106" s="26"/>
      <c r="C106" s="26"/>
      <c r="D106" s="26"/>
      <c r="E106" s="32"/>
      <c r="F106" s="32"/>
      <c r="G106" s="32"/>
      <c r="H106" s="32"/>
      <c r="I106" s="26"/>
      <c r="J106" s="26"/>
      <c r="K106" s="26"/>
    </row>
    <row r="107" spans="1:11" ht="12.75">
      <c r="A107" s="32" t="s">
        <v>115</v>
      </c>
      <c r="B107" s="26"/>
      <c r="C107" s="26"/>
      <c r="D107" s="26"/>
      <c r="E107" s="32"/>
      <c r="F107" s="32" t="s">
        <v>112</v>
      </c>
      <c r="G107" s="32"/>
      <c r="H107" s="32"/>
      <c r="I107" s="26"/>
      <c r="J107" s="26"/>
      <c r="K107" s="26"/>
    </row>
    <row r="108" spans="1:11" ht="12.75">
      <c r="A108" s="32"/>
      <c r="B108" s="26"/>
      <c r="C108" s="26"/>
      <c r="D108" s="32"/>
      <c r="E108" s="32"/>
      <c r="F108" s="32"/>
      <c r="G108" s="32"/>
      <c r="H108" s="32"/>
      <c r="I108" s="26"/>
      <c r="J108" s="26"/>
      <c r="K108" s="26"/>
    </row>
    <row r="109" spans="1:11" ht="12.75">
      <c r="A109" s="32" t="s">
        <v>113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32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32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51" spans="3:9" ht="12.75">
      <c r="C151" s="11"/>
      <c r="D151" s="11"/>
      <c r="E151" s="11"/>
      <c r="F151" s="11"/>
      <c r="G151" s="11"/>
      <c r="H151" s="11"/>
      <c r="I151" s="11"/>
    </row>
    <row r="156" spans="1:11" ht="12.75">
      <c r="A156" s="1"/>
      <c r="B156" s="1"/>
      <c r="C156" s="1"/>
      <c r="D156" s="1"/>
      <c r="E156" s="9"/>
      <c r="F156" s="9"/>
      <c r="G156" s="9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2"/>
      <c r="F157" s="12"/>
      <c r="G157" s="12"/>
      <c r="H157" s="98"/>
      <c r="I157" s="98"/>
      <c r="J157" s="98"/>
      <c r="K157" s="1"/>
    </row>
    <row r="158" spans="1:11" ht="12.75">
      <c r="A158" s="9"/>
      <c r="B158" s="1"/>
      <c r="C158" s="1"/>
      <c r="D158" s="1"/>
      <c r="E158" s="99"/>
      <c r="F158" s="99"/>
      <c r="G158" s="2"/>
      <c r="H158" s="99"/>
      <c r="I158" s="99"/>
      <c r="J158" s="99"/>
      <c r="K158" s="1"/>
    </row>
    <row r="159" spans="1:11" ht="12.75">
      <c r="A159" s="7"/>
      <c r="B159" s="7"/>
      <c r="C159" s="7"/>
      <c r="D159" s="1"/>
      <c r="E159" s="98"/>
      <c r="F159" s="98"/>
      <c r="G159" s="12"/>
      <c r="H159" s="100"/>
      <c r="I159" s="100"/>
      <c r="J159" s="100"/>
      <c r="K159" s="1"/>
    </row>
    <row r="160" spans="1:11" ht="12.75">
      <c r="A160" s="6"/>
      <c r="B160" s="6"/>
      <c r="C160" s="6"/>
      <c r="D160" s="1"/>
      <c r="E160" s="99"/>
      <c r="F160" s="99"/>
      <c r="G160" s="2"/>
      <c r="H160" s="99"/>
      <c r="I160" s="99"/>
      <c r="J160" s="99"/>
      <c r="K160" s="1"/>
    </row>
    <row r="161" spans="1:11" ht="12.75">
      <c r="A161" s="6"/>
      <c r="B161" s="6"/>
      <c r="C161" s="6"/>
      <c r="D161" s="1"/>
      <c r="E161" s="99"/>
      <c r="F161" s="99"/>
      <c r="G161" s="2"/>
      <c r="H161" s="99"/>
      <c r="I161" s="99"/>
      <c r="J161" s="99"/>
      <c r="K161" s="1"/>
    </row>
    <row r="162" spans="1:11" ht="12.75">
      <c r="A162" s="7"/>
      <c r="B162" s="7"/>
      <c r="C162" s="7"/>
      <c r="D162" s="9"/>
      <c r="E162" s="99"/>
      <c r="F162" s="99"/>
      <c r="G162" s="2"/>
      <c r="H162" s="98"/>
      <c r="I162" s="98"/>
      <c r="J162" s="98"/>
      <c r="K162" s="1"/>
    </row>
    <row r="163" spans="1:11" ht="12.75">
      <c r="A163" s="6"/>
      <c r="B163" s="6"/>
      <c r="C163" s="6"/>
      <c r="D163" s="1"/>
      <c r="E163" s="98"/>
      <c r="F163" s="98"/>
      <c r="G163" s="12"/>
      <c r="H163" s="98"/>
      <c r="I163" s="98"/>
      <c r="J163" s="98"/>
      <c r="K163" s="1"/>
    </row>
    <row r="164" spans="1:11" ht="12.75">
      <c r="A164" s="6"/>
      <c r="B164" s="6"/>
      <c r="C164" s="6"/>
      <c r="D164" s="1"/>
      <c r="E164" s="12"/>
      <c r="F164" s="12"/>
      <c r="G164" s="12"/>
      <c r="H164" s="2"/>
      <c r="I164" s="2"/>
      <c r="J164" s="2"/>
      <c r="K164" s="1"/>
    </row>
    <row r="165" spans="1:11" ht="12.75">
      <c r="A165" s="6"/>
      <c r="B165" s="6"/>
      <c r="C165" s="6"/>
      <c r="D165" s="1"/>
      <c r="E165" s="99"/>
      <c r="F165" s="99"/>
      <c r="G165" s="2"/>
      <c r="H165" s="99"/>
      <c r="I165" s="99"/>
      <c r="J165" s="99"/>
      <c r="K165" s="1"/>
    </row>
    <row r="166" spans="1:11" ht="12.75">
      <c r="A166" s="6"/>
      <c r="B166" s="6"/>
      <c r="C166" s="6"/>
      <c r="D166" s="1"/>
      <c r="E166" s="99"/>
      <c r="F166" s="99"/>
      <c r="G166" s="2"/>
      <c r="H166" s="101"/>
      <c r="I166" s="101"/>
      <c r="J166" s="101"/>
      <c r="K166" s="1"/>
    </row>
    <row r="167" spans="1:11" ht="12.75">
      <c r="A167" s="7"/>
      <c r="B167" s="7"/>
      <c r="C167" s="7"/>
      <c r="D167" s="9"/>
      <c r="E167" s="98"/>
      <c r="F167" s="98"/>
      <c r="G167" s="12"/>
      <c r="H167" s="98"/>
      <c r="I167" s="98"/>
      <c r="J167" s="98"/>
      <c r="K167" s="1"/>
    </row>
    <row r="168" spans="1:11" ht="12.75">
      <c r="A168" s="6"/>
      <c r="B168" s="6"/>
      <c r="C168" s="6"/>
      <c r="D168" s="1"/>
      <c r="E168" s="98"/>
      <c r="F168" s="98"/>
      <c r="G168" s="12"/>
      <c r="H168" s="99"/>
      <c r="I168" s="99"/>
      <c r="J168" s="99"/>
      <c r="K168" s="1"/>
    </row>
    <row r="169" spans="1:11" ht="12.75">
      <c r="A169" s="6"/>
      <c r="B169" s="6"/>
      <c r="C169" s="6"/>
      <c r="D169" s="1"/>
      <c r="E169" s="98"/>
      <c r="F169" s="98"/>
      <c r="G169" s="12"/>
      <c r="H169" s="99"/>
      <c r="I169" s="99"/>
      <c r="J169" s="99"/>
      <c r="K169" s="1"/>
    </row>
    <row r="170" spans="1:11" ht="12.75">
      <c r="A170" s="6"/>
      <c r="B170" s="6"/>
      <c r="C170" s="6"/>
      <c r="D170" s="1"/>
      <c r="E170" s="12"/>
      <c r="F170" s="12"/>
      <c r="G170" s="12"/>
      <c r="H170" s="99"/>
      <c r="I170" s="99"/>
      <c r="J170" s="99"/>
      <c r="K170" s="1"/>
    </row>
    <row r="171" spans="1:11" ht="12.75">
      <c r="A171" s="7"/>
      <c r="B171" s="6"/>
      <c r="C171" s="6"/>
      <c r="D171" s="1"/>
      <c r="E171" s="98"/>
      <c r="F171" s="98"/>
      <c r="G171" s="12"/>
      <c r="H171" s="100"/>
      <c r="I171" s="100"/>
      <c r="J171" s="100"/>
      <c r="K171" s="1"/>
    </row>
    <row r="172" spans="1:11" ht="12.75">
      <c r="A172" s="6"/>
      <c r="B172" s="7"/>
      <c r="C172" s="7"/>
      <c r="D172" s="1"/>
      <c r="E172" s="98"/>
      <c r="F172" s="98"/>
      <c r="G172" s="12"/>
      <c r="H172" s="98"/>
      <c r="I172" s="98"/>
      <c r="J172" s="98"/>
      <c r="K172" s="1"/>
    </row>
    <row r="173" spans="1:11" ht="12.75">
      <c r="A173" s="6"/>
      <c r="B173" s="7"/>
      <c r="C173" s="7"/>
      <c r="D173" s="1"/>
      <c r="E173" s="98"/>
      <c r="F173" s="98"/>
      <c r="G173" s="12"/>
      <c r="H173" s="98"/>
      <c r="I173" s="98"/>
      <c r="J173" s="98"/>
      <c r="K173" s="1"/>
    </row>
    <row r="174" spans="1:11" ht="12.75">
      <c r="A174" s="6"/>
      <c r="B174" s="7"/>
      <c r="C174" s="7"/>
      <c r="D174" s="1"/>
      <c r="E174" s="98"/>
      <c r="F174" s="98"/>
      <c r="G174" s="12"/>
      <c r="H174" s="98"/>
      <c r="I174" s="98"/>
      <c r="J174" s="98"/>
      <c r="K174" s="1"/>
    </row>
    <row r="175" spans="1:11" ht="12.75">
      <c r="A175" s="6"/>
      <c r="B175" s="6"/>
      <c r="C175" s="6"/>
      <c r="D175" s="1"/>
      <c r="E175" s="98"/>
      <c r="F175" s="98"/>
      <c r="G175" s="12"/>
      <c r="H175" s="98"/>
      <c r="I175" s="98"/>
      <c r="J175" s="98"/>
      <c r="K175" s="1"/>
    </row>
    <row r="176" spans="1:11" ht="12.75">
      <c r="A176" s="7"/>
      <c r="B176" s="6"/>
      <c r="C176" s="6"/>
      <c r="D176" s="1"/>
      <c r="E176" s="98"/>
      <c r="F176" s="98"/>
      <c r="G176" s="12"/>
      <c r="H176" s="98"/>
      <c r="I176" s="98"/>
      <c r="J176" s="98"/>
      <c r="K176" s="1"/>
    </row>
    <row r="177" spans="1:11" ht="12.75">
      <c r="A177" s="7"/>
      <c r="B177" s="1"/>
      <c r="C177" s="1"/>
      <c r="D177" s="1"/>
      <c r="E177" s="98"/>
      <c r="F177" s="98"/>
      <c r="G177" s="12"/>
      <c r="H177" s="98"/>
      <c r="I177" s="98"/>
      <c r="J177" s="98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8"/>
      <c r="I180" s="8"/>
      <c r="J180" s="8"/>
      <c r="K180" s="8"/>
    </row>
    <row r="181" spans="1:11" ht="12.75">
      <c r="A181" s="1"/>
      <c r="B181" s="1"/>
      <c r="C181" s="1"/>
      <c r="D181" s="1"/>
      <c r="E181" s="1"/>
      <c r="F181" s="1"/>
      <c r="G181" s="1"/>
      <c r="H181" s="8"/>
      <c r="I181" s="8"/>
      <c r="J181" s="8"/>
      <c r="K181" s="8"/>
    </row>
    <row r="182" spans="1:11" ht="12.75">
      <c r="A182" s="1"/>
      <c r="B182" s="1"/>
      <c r="C182" s="1"/>
      <c r="D182" s="1"/>
      <c r="E182" s="1"/>
      <c r="F182" s="1"/>
      <c r="G182" s="1"/>
      <c r="H182" s="8"/>
      <c r="I182" s="8"/>
      <c r="J182" s="8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8"/>
      <c r="I183" s="8"/>
      <c r="J183" s="8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8"/>
      <c r="I184" s="8"/>
      <c r="J184" s="8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9"/>
      <c r="B186" s="7"/>
      <c r="C186" s="7"/>
      <c r="D186" s="7"/>
      <c r="E186" s="7"/>
      <c r="F186" s="9"/>
      <c r="G186" s="9"/>
      <c r="H186" s="1"/>
      <c r="I186" s="1"/>
      <c r="J186" s="1"/>
      <c r="K186" s="1"/>
    </row>
    <row r="187" spans="1:11" ht="12.75">
      <c r="A187" s="1"/>
      <c r="B187" s="7"/>
      <c r="C187" s="7"/>
      <c r="D187" s="7"/>
      <c r="E187" s="7"/>
      <c r="F187" s="9"/>
      <c r="G187" s="9"/>
      <c r="H187" s="1"/>
      <c r="I187" s="1"/>
      <c r="J187" s="1"/>
      <c r="K187" s="1"/>
    </row>
    <row r="188" spans="1:11" ht="12.75">
      <c r="A188" s="1"/>
      <c r="B188" s="7"/>
      <c r="C188" s="7"/>
      <c r="D188" s="7"/>
      <c r="E188" s="7"/>
      <c r="F188" s="9"/>
      <c r="G188" s="9"/>
      <c r="H188" s="1"/>
      <c r="I188" s="1"/>
      <c r="J188" s="1"/>
      <c r="K188" s="1"/>
    </row>
    <row r="189" spans="1:11" ht="12.75">
      <c r="A189" s="1"/>
      <c r="B189" s="7"/>
      <c r="C189" s="7"/>
      <c r="D189" s="7"/>
      <c r="E189" s="7"/>
      <c r="F189" s="9"/>
      <c r="G189" s="9"/>
      <c r="H189" s="1"/>
      <c r="I189" s="1"/>
      <c r="J189" s="1"/>
      <c r="K189" s="1"/>
    </row>
    <row r="190" spans="1:11" ht="12.75">
      <c r="A190" s="1"/>
      <c r="B190" s="7"/>
      <c r="C190" s="7"/>
      <c r="D190" s="7"/>
      <c r="E190" s="7"/>
      <c r="F190" s="9"/>
      <c r="G190" s="9"/>
      <c r="H190" s="1"/>
      <c r="I190" s="1"/>
      <c r="J190" s="1"/>
      <c r="K190" s="1"/>
    </row>
    <row r="191" spans="1:11" ht="12.75">
      <c r="A191" s="1"/>
      <c r="B191" s="7"/>
      <c r="C191" s="7"/>
      <c r="D191" s="7"/>
      <c r="E191" s="7"/>
      <c r="F191" s="9"/>
      <c r="G191" s="9"/>
      <c r="H191" s="1"/>
      <c r="I191" s="1"/>
      <c r="J191" s="1"/>
      <c r="K191" s="1"/>
    </row>
    <row r="192" spans="1:11" ht="12.75">
      <c r="A192" s="1"/>
      <c r="B192" s="7"/>
      <c r="C192" s="7"/>
      <c r="D192" s="7"/>
      <c r="E192" s="7"/>
      <c r="F192" s="9"/>
      <c r="G192" s="9"/>
      <c r="H192" s="1"/>
      <c r="I192" s="1"/>
      <c r="J192" s="1"/>
      <c r="K192" s="1"/>
    </row>
    <row r="193" spans="1:11" ht="12.75">
      <c r="A193" s="1"/>
      <c r="B193" s="7"/>
      <c r="C193" s="7"/>
      <c r="D193" s="7"/>
      <c r="E193" s="7"/>
      <c r="F193" s="9"/>
      <c r="G193" s="9"/>
      <c r="H193" s="1"/>
      <c r="I193" s="1"/>
      <c r="J193" s="1"/>
      <c r="K193" s="1"/>
    </row>
    <row r="194" spans="1:11" ht="12.75">
      <c r="A194" s="1"/>
      <c r="B194" s="7"/>
      <c r="C194" s="7"/>
      <c r="D194" s="7"/>
      <c r="E194" s="7"/>
      <c r="F194" s="9"/>
      <c r="G194" s="9"/>
      <c r="H194" s="1"/>
      <c r="I194" s="1"/>
      <c r="J194" s="1"/>
      <c r="K194" s="1"/>
    </row>
    <row r="195" spans="1:11" ht="12.75">
      <c r="A195" s="1"/>
      <c r="B195" s="7"/>
      <c r="C195" s="7"/>
      <c r="D195" s="7"/>
      <c r="E195" s="7"/>
      <c r="F195" s="9"/>
      <c r="G195" s="9"/>
      <c r="H195" s="9"/>
      <c r="I195" s="9"/>
      <c r="J195" s="9"/>
      <c r="K195" s="9"/>
    </row>
    <row r="196" spans="1:11" ht="12.75">
      <c r="A196" s="9"/>
      <c r="B196" s="7"/>
      <c r="C196" s="7"/>
      <c r="D196" s="7"/>
      <c r="E196" s="7"/>
      <c r="F196" s="9"/>
      <c r="G196" s="9"/>
      <c r="H196" s="1"/>
      <c r="I196" s="1"/>
      <c r="J196" s="1"/>
      <c r="K196" s="1"/>
    </row>
    <row r="197" spans="1:11" ht="12.75">
      <c r="A197" s="1"/>
      <c r="B197" s="7"/>
      <c r="C197" s="7"/>
      <c r="D197" s="7"/>
      <c r="E197" s="7"/>
      <c r="F197" s="9"/>
      <c r="G197" s="9"/>
      <c r="H197" s="1"/>
      <c r="I197" s="1"/>
      <c r="J197" s="1"/>
      <c r="K197" s="1"/>
    </row>
    <row r="198" spans="1:11" ht="12.75">
      <c r="A198" s="1"/>
      <c r="B198" s="7"/>
      <c r="C198" s="7"/>
      <c r="D198" s="7"/>
      <c r="E198" s="7"/>
      <c r="F198" s="9"/>
      <c r="G198" s="9"/>
      <c r="H198" s="9"/>
      <c r="I198" s="9"/>
      <c r="J198" s="9"/>
      <c r="K198" s="9"/>
    </row>
    <row r="199" spans="1:11" ht="12.75">
      <c r="A199" s="9"/>
      <c r="B199" s="7"/>
      <c r="C199" s="7"/>
      <c r="D199" s="7"/>
      <c r="E199" s="7"/>
      <c r="F199" s="9"/>
      <c r="G199" s="9"/>
      <c r="H199" s="9"/>
      <c r="I199" s="9"/>
      <c r="J199" s="9"/>
      <c r="K199" s="9"/>
    </row>
    <row r="200" spans="1:11" ht="12.75">
      <c r="A200" s="9"/>
      <c r="B200" s="7"/>
      <c r="C200" s="7"/>
      <c r="D200" s="7"/>
      <c r="E200" s="7"/>
      <c r="F200" s="9"/>
      <c r="G200" s="9"/>
      <c r="H200" s="9"/>
      <c r="I200" s="9"/>
      <c r="J200" s="9"/>
      <c r="K200" s="9"/>
    </row>
    <row r="201" spans="1:11" ht="12.75">
      <c r="A201" s="9"/>
      <c r="B201" s="7"/>
      <c r="C201" s="7"/>
      <c r="D201" s="7"/>
      <c r="E201" s="7"/>
      <c r="F201" s="9"/>
      <c r="G201" s="9"/>
      <c r="H201" s="1"/>
      <c r="I201" s="1"/>
      <c r="J201" s="1"/>
      <c r="K201" s="1"/>
    </row>
    <row r="202" spans="1:11" ht="12.75">
      <c r="A202" s="1"/>
      <c r="B202" s="7"/>
      <c r="C202" s="7"/>
      <c r="D202" s="7"/>
      <c r="E202" s="7"/>
      <c r="F202" s="9"/>
      <c r="G202" s="9"/>
      <c r="H202" s="1"/>
      <c r="I202" s="1"/>
      <c r="J202" s="1"/>
      <c r="K202" s="1"/>
    </row>
    <row r="203" spans="1:11" ht="12.75">
      <c r="A203" s="1"/>
      <c r="B203" s="7"/>
      <c r="C203" s="7"/>
      <c r="D203" s="7"/>
      <c r="E203" s="7"/>
      <c r="F203" s="9"/>
      <c r="G203" s="9"/>
      <c r="H203" s="1"/>
      <c r="I203" s="1"/>
      <c r="J203" s="1"/>
      <c r="K203" s="1"/>
    </row>
    <row r="204" spans="1:11" ht="12.75">
      <c r="A204" s="1"/>
      <c r="B204" s="7"/>
      <c r="C204" s="7"/>
      <c r="D204" s="7"/>
      <c r="E204" s="7"/>
      <c r="F204" s="9"/>
      <c r="G204" s="9"/>
      <c r="H204" s="9"/>
      <c r="I204" s="9"/>
      <c r="J204" s="9"/>
      <c r="K204" s="9"/>
    </row>
    <row r="205" spans="1:11" ht="12.75">
      <c r="A205" s="9"/>
      <c r="B205" s="7"/>
      <c r="C205" s="7"/>
      <c r="D205" s="7"/>
      <c r="E205" s="7"/>
      <c r="F205" s="9"/>
      <c r="G205" s="9"/>
      <c r="H205" s="1"/>
      <c r="I205" s="1"/>
      <c r="J205" s="1"/>
      <c r="K205" s="1"/>
    </row>
    <row r="206" spans="1:11" ht="12.75">
      <c r="A206" s="1"/>
      <c r="B206" s="7"/>
      <c r="C206" s="7"/>
      <c r="D206" s="7"/>
      <c r="E206" s="7"/>
      <c r="F206" s="9"/>
      <c r="G206" s="9"/>
      <c r="H206" s="1"/>
      <c r="I206" s="1"/>
      <c r="J206" s="1"/>
      <c r="K206" s="1"/>
    </row>
    <row r="207" spans="1:11" ht="12.75">
      <c r="A207" s="1"/>
      <c r="B207" s="7"/>
      <c r="C207" s="7"/>
      <c r="D207" s="7"/>
      <c r="E207" s="7"/>
      <c r="F207" s="9"/>
      <c r="G207" s="9"/>
      <c r="H207" s="1"/>
      <c r="I207" s="1"/>
      <c r="J207" s="1"/>
      <c r="K207" s="1"/>
    </row>
    <row r="208" spans="1:11" ht="12.75">
      <c r="A208" s="1"/>
      <c r="B208" s="7"/>
      <c r="C208" s="7"/>
      <c r="D208" s="7"/>
      <c r="E208" s="7"/>
      <c r="F208" s="9"/>
      <c r="G208" s="9"/>
      <c r="H208" s="9"/>
      <c r="I208" s="9"/>
      <c r="J208" s="9"/>
      <c r="K208" s="9"/>
    </row>
    <row r="209" spans="1:11" ht="12.75">
      <c r="A209" s="9"/>
      <c r="B209" s="7"/>
      <c r="C209" s="7"/>
      <c r="D209" s="7"/>
      <c r="E209" s="7"/>
      <c r="F209" s="9"/>
      <c r="G209" s="9"/>
      <c r="H209" s="9"/>
      <c r="I209" s="9"/>
      <c r="J209" s="15"/>
      <c r="K209" s="14"/>
    </row>
    <row r="210" spans="1:11" ht="12.75">
      <c r="A210" s="1"/>
      <c r="B210" s="7"/>
      <c r="C210" s="7"/>
      <c r="D210" s="7"/>
      <c r="E210" s="7"/>
      <c r="F210" s="9"/>
      <c r="G210" s="9"/>
      <c r="H210" s="9"/>
      <c r="I210" s="9"/>
      <c r="J210" s="16"/>
      <c r="K210" s="9"/>
    </row>
    <row r="211" spans="1:11" ht="12.75">
      <c r="A211" s="9"/>
      <c r="B211" s="7"/>
      <c r="C211" s="7"/>
      <c r="D211" s="7"/>
      <c r="E211" s="7"/>
      <c r="F211" s="9"/>
      <c r="G211" s="9"/>
      <c r="H211" s="1"/>
      <c r="I211" s="1"/>
      <c r="J211" s="1"/>
      <c r="K211" s="1"/>
    </row>
    <row r="212" spans="1:11" ht="12.75">
      <c r="A212" s="1"/>
      <c r="B212" s="7"/>
      <c r="C212" s="7"/>
      <c r="D212" s="7"/>
      <c r="E212" s="7"/>
      <c r="F212" s="9"/>
      <c r="G212" s="9"/>
      <c r="H212" s="1"/>
      <c r="I212" s="1"/>
      <c r="J212" s="1"/>
      <c r="K212" s="1"/>
    </row>
    <row r="213" spans="1:11" ht="12.75">
      <c r="A213" s="1"/>
      <c r="B213" s="7"/>
      <c r="C213" s="7"/>
      <c r="D213" s="7"/>
      <c r="E213" s="7"/>
      <c r="F213" s="9"/>
      <c r="G213" s="9"/>
      <c r="H213" s="1"/>
      <c r="I213" s="1"/>
      <c r="J213" s="1"/>
      <c r="K213" s="1"/>
    </row>
    <row r="214" spans="1:11" ht="12.75">
      <c r="A214" s="1"/>
      <c r="B214" s="7"/>
      <c r="C214" s="7"/>
      <c r="D214" s="7"/>
      <c r="E214" s="7"/>
      <c r="F214" s="9"/>
      <c r="G214" s="9"/>
      <c r="H214" s="1"/>
      <c r="I214" s="1"/>
      <c r="J214" s="1"/>
      <c r="K214" s="1"/>
    </row>
    <row r="215" spans="1:11" ht="12.75">
      <c r="A215" s="1"/>
      <c r="B215" s="7"/>
      <c r="C215" s="7"/>
      <c r="D215" s="7"/>
      <c r="E215" s="7"/>
      <c r="F215" s="9"/>
      <c r="G215" s="9"/>
      <c r="H215" s="1"/>
      <c r="I215" s="1"/>
      <c r="J215" s="1"/>
      <c r="K215" s="1"/>
    </row>
    <row r="216" spans="1:11" ht="12.75">
      <c r="A216" s="1"/>
      <c r="B216" s="7"/>
      <c r="C216" s="7"/>
      <c r="D216" s="7"/>
      <c r="E216" s="7"/>
      <c r="F216" s="9"/>
      <c r="G216" s="9"/>
      <c r="H216" s="9"/>
      <c r="I216" s="9"/>
      <c r="J216" s="9"/>
      <c r="K216" s="9"/>
    </row>
    <row r="217" spans="1:11" ht="12.75">
      <c r="A217" s="9"/>
      <c r="B217" s="7"/>
      <c r="C217" s="7"/>
      <c r="D217" s="7"/>
      <c r="E217" s="7"/>
      <c r="F217" s="9"/>
      <c r="G217" s="9"/>
      <c r="H217" s="1"/>
      <c r="I217" s="1"/>
      <c r="J217" s="1"/>
      <c r="K217" s="1"/>
    </row>
    <row r="218" spans="1:11" ht="12.75">
      <c r="A218" s="1"/>
      <c r="B218" s="7"/>
      <c r="C218" s="7"/>
      <c r="D218" s="7"/>
      <c r="E218" s="7"/>
      <c r="F218" s="9"/>
      <c r="G218" s="9"/>
      <c r="H218" s="1"/>
      <c r="I218" s="1"/>
      <c r="J218" s="1"/>
      <c r="K218" s="1"/>
    </row>
    <row r="219" spans="1:11" ht="12.75">
      <c r="A219" s="1"/>
      <c r="B219" s="7"/>
      <c r="C219" s="7"/>
      <c r="D219" s="7"/>
      <c r="E219" s="7"/>
      <c r="F219" s="9"/>
      <c r="G219" s="9"/>
      <c r="H219" s="1"/>
      <c r="I219" s="1"/>
      <c r="J219" s="1"/>
      <c r="K219" s="1"/>
    </row>
    <row r="220" spans="1:11" ht="12.75">
      <c r="A220" s="1"/>
      <c r="B220" s="7"/>
      <c r="C220" s="7"/>
      <c r="D220" s="7"/>
      <c r="E220" s="7"/>
      <c r="F220" s="9"/>
      <c r="G220" s="9"/>
      <c r="H220" s="1"/>
      <c r="I220" s="1"/>
      <c r="J220" s="1"/>
      <c r="K220" s="1"/>
    </row>
    <row r="221" spans="1:11" ht="12.75">
      <c r="A221" s="1"/>
      <c r="B221" s="7"/>
      <c r="C221" s="7"/>
      <c r="D221" s="7"/>
      <c r="E221" s="7"/>
      <c r="F221" s="9"/>
      <c r="G221" s="9"/>
      <c r="H221" s="1"/>
      <c r="I221" s="1"/>
      <c r="J221" s="1"/>
      <c r="K221" s="1"/>
    </row>
    <row r="222" spans="1:11" ht="12.75">
      <c r="A222" s="1"/>
      <c r="B222" s="7"/>
      <c r="C222" s="7"/>
      <c r="D222" s="7"/>
      <c r="E222" s="7"/>
      <c r="F222" s="9"/>
      <c r="G222" s="9"/>
      <c r="H222" s="9"/>
      <c r="I222" s="9"/>
      <c r="J222" s="9"/>
      <c r="K222" s="9"/>
    </row>
    <row r="223" spans="1:11" ht="12.75">
      <c r="A223" s="9"/>
      <c r="B223" s="7"/>
      <c r="C223" s="7"/>
      <c r="D223" s="7"/>
      <c r="E223" s="7"/>
      <c r="F223" s="9"/>
      <c r="G223" s="9"/>
      <c r="H223" s="1"/>
      <c r="I223" s="1"/>
      <c r="J223" s="1"/>
      <c r="K223" s="1"/>
    </row>
    <row r="224" spans="1:11" ht="12.75">
      <c r="A224" s="9"/>
      <c r="B224" s="7"/>
      <c r="C224" s="7"/>
      <c r="D224" s="7"/>
      <c r="E224" s="7"/>
      <c r="F224" s="9"/>
      <c r="G224" s="9"/>
      <c r="H224" s="1"/>
      <c r="I224" s="1"/>
      <c r="J224" s="1"/>
      <c r="K224" s="1"/>
    </row>
    <row r="225" spans="1:11" ht="12.75">
      <c r="A225" s="1"/>
      <c r="B225" s="7"/>
      <c r="C225" s="7"/>
      <c r="D225" s="7"/>
      <c r="E225" s="7"/>
      <c r="F225" s="9"/>
      <c r="G225" s="9"/>
      <c r="H225" s="1"/>
      <c r="I225" s="1"/>
      <c r="J225" s="1"/>
      <c r="K225" s="1"/>
    </row>
    <row r="226" spans="1:11" ht="12.75">
      <c r="A226" s="1"/>
      <c r="B226" s="7"/>
      <c r="C226" s="7"/>
      <c r="D226" s="7"/>
      <c r="E226" s="7"/>
      <c r="F226" s="9"/>
      <c r="G226" s="9"/>
      <c r="H226" s="1"/>
      <c r="I226" s="1"/>
      <c r="J226" s="1"/>
      <c r="K226" s="1"/>
    </row>
    <row r="227" spans="1:11" ht="12.75">
      <c r="A227" s="1"/>
      <c r="B227" s="7"/>
      <c r="C227" s="7"/>
      <c r="D227" s="7"/>
      <c r="E227" s="7"/>
      <c r="F227" s="9"/>
      <c r="G227" s="9"/>
      <c r="H227" s="1"/>
      <c r="I227" s="1"/>
      <c r="J227" s="1"/>
      <c r="K227" s="1"/>
    </row>
    <row r="228" spans="1:11" ht="12.75">
      <c r="A228" s="1"/>
      <c r="B228" s="7"/>
      <c r="C228" s="7"/>
      <c r="D228" s="7"/>
      <c r="E228" s="7"/>
      <c r="F228" s="9"/>
      <c r="G228" s="9"/>
      <c r="H228" s="1"/>
      <c r="I228" s="1"/>
      <c r="J228" s="1"/>
      <c r="K228" s="1"/>
    </row>
    <row r="229" spans="1:11" ht="12.75">
      <c r="A229" s="1"/>
      <c r="B229" s="7"/>
      <c r="C229" s="7"/>
      <c r="D229" s="7"/>
      <c r="E229" s="7"/>
      <c r="F229" s="9"/>
      <c r="G229" s="9"/>
      <c r="H229" s="9"/>
      <c r="I229" s="9"/>
      <c r="J229" s="9"/>
      <c r="K229" s="9"/>
    </row>
    <row r="230" spans="1:11" ht="12.75">
      <c r="A230" s="9"/>
      <c r="B230" s="7"/>
      <c r="C230" s="7"/>
      <c r="D230" s="7"/>
      <c r="E230" s="7"/>
      <c r="F230" s="9"/>
      <c r="G230" s="9"/>
      <c r="H230" s="1"/>
      <c r="I230" s="1"/>
      <c r="J230" s="1"/>
      <c r="K230" s="1"/>
    </row>
    <row r="231" spans="1:11" ht="12.75">
      <c r="A231" s="1"/>
      <c r="B231" s="7"/>
      <c r="C231" s="7"/>
      <c r="D231" s="7"/>
      <c r="E231" s="7"/>
      <c r="F231" s="9"/>
      <c r="G231" s="9"/>
      <c r="H231" s="1"/>
      <c r="I231" s="1"/>
      <c r="J231" s="1"/>
      <c r="K231" s="1"/>
    </row>
    <row r="232" spans="1:11" ht="12.75">
      <c r="A232" s="1"/>
      <c r="B232" s="7"/>
      <c r="C232" s="7"/>
      <c r="D232" s="7"/>
      <c r="E232" s="7"/>
      <c r="F232" s="9"/>
      <c r="G232" s="9"/>
      <c r="H232" s="9"/>
      <c r="I232" s="9"/>
      <c r="J232" s="9"/>
      <c r="K232" s="9"/>
    </row>
    <row r="233" spans="1:11" ht="12.75">
      <c r="A233" s="9"/>
      <c r="B233" s="7"/>
      <c r="C233" s="7"/>
      <c r="D233" s="7"/>
      <c r="E233" s="7"/>
      <c r="F233" s="9"/>
      <c r="G233" s="9"/>
      <c r="H233" s="1"/>
      <c r="I233" s="1"/>
      <c r="J233" s="1"/>
      <c r="K233" s="1"/>
    </row>
    <row r="234" spans="1:11" ht="12.75">
      <c r="A234" s="1"/>
      <c r="B234" s="7"/>
      <c r="C234" s="7"/>
      <c r="D234" s="7"/>
      <c r="E234" s="7"/>
      <c r="F234" s="9"/>
      <c r="G234" s="9"/>
      <c r="H234" s="1"/>
      <c r="I234" s="1"/>
      <c r="J234" s="1"/>
      <c r="K234" s="1"/>
    </row>
    <row r="235" spans="1:11" ht="12.75">
      <c r="A235" s="1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2.75">
      <c r="A236" s="9"/>
      <c r="B236" s="9"/>
      <c r="C236" s="9"/>
      <c r="D236" s="9"/>
      <c r="E236" s="9"/>
      <c r="F236" s="9"/>
      <c r="G236" s="9"/>
      <c r="H236" s="9"/>
      <c r="I236" s="9"/>
      <c r="J236" s="13"/>
      <c r="K236" s="9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1"/>
    </row>
    <row r="239" spans="1:1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99"/>
      <c r="B245" s="99"/>
      <c r="C245" s="2"/>
      <c r="D245" s="99"/>
      <c r="E245" s="99"/>
      <c r="F245" s="99"/>
      <c r="G245" s="99"/>
      <c r="H245" s="99"/>
      <c r="I245" s="2"/>
      <c r="J245" s="2"/>
      <c r="K245" s="2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98"/>
      <c r="E248" s="98"/>
      <c r="F248" s="98"/>
      <c r="G248" s="98"/>
      <c r="H248" s="98"/>
      <c r="I248" s="12"/>
      <c r="J248" s="9"/>
      <c r="K248" s="9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98:B98"/>
    <mergeCell ref="D98:E98"/>
    <mergeCell ref="F98:H98"/>
    <mergeCell ref="D101:E101"/>
    <mergeCell ref="F101:H101"/>
    <mergeCell ref="D102:E102"/>
    <mergeCell ref="F102:H102"/>
    <mergeCell ref="H157:J157"/>
    <mergeCell ref="E158:F158"/>
    <mergeCell ref="H158:J158"/>
    <mergeCell ref="E159:F159"/>
    <mergeCell ref="H159:J159"/>
    <mergeCell ref="E160:F160"/>
    <mergeCell ref="H160:J160"/>
    <mergeCell ref="E161:F161"/>
    <mergeCell ref="H161:J161"/>
    <mergeCell ref="E162:F162"/>
    <mergeCell ref="H162:J162"/>
    <mergeCell ref="E163:F163"/>
    <mergeCell ref="H163:J163"/>
    <mergeCell ref="E165:F165"/>
    <mergeCell ref="H165:J165"/>
    <mergeCell ref="E166:F166"/>
    <mergeCell ref="H166:J166"/>
    <mergeCell ref="E167:F167"/>
    <mergeCell ref="H167:J167"/>
    <mergeCell ref="E168:F168"/>
    <mergeCell ref="H168:J168"/>
    <mergeCell ref="E169:F169"/>
    <mergeCell ref="H169:J169"/>
    <mergeCell ref="H170:J170"/>
    <mergeCell ref="E171:F171"/>
    <mergeCell ref="H171:J171"/>
    <mergeCell ref="E172:F172"/>
    <mergeCell ref="H172:J172"/>
    <mergeCell ref="E173:F173"/>
    <mergeCell ref="H173:J173"/>
    <mergeCell ref="E174:F174"/>
    <mergeCell ref="H174:J174"/>
    <mergeCell ref="E175:F175"/>
    <mergeCell ref="H175:J175"/>
    <mergeCell ref="E176:F176"/>
    <mergeCell ref="H176:J176"/>
    <mergeCell ref="E177:F177"/>
    <mergeCell ref="H177:J177"/>
    <mergeCell ref="A245:B245"/>
    <mergeCell ref="D245:E245"/>
    <mergeCell ref="F245:H245"/>
    <mergeCell ref="D248:E248"/>
    <mergeCell ref="F248:H248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2017-01-26T12:56:10Z</cp:lastPrinted>
  <dcterms:created xsi:type="dcterms:W3CDTF">2009-03-17T20:54:34Z</dcterms:created>
  <dcterms:modified xsi:type="dcterms:W3CDTF">2017-01-26T13:47:11Z</dcterms:modified>
  <cp:category/>
  <cp:version/>
  <cp:contentType/>
  <cp:contentStatus/>
</cp:coreProperties>
</file>