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<sst xmlns="http://schemas.openxmlformats.org/spreadsheetml/2006/main" count="175" uniqueCount="130">
  <si>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</si>
  <si>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</si>
  <si>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2"/>
      </rPr>
      <t>МО СП"село Нижний Чирюрт"</t>
    </r>
    <r>
      <rPr>
        <u val="single"/>
        <sz val="9"/>
        <rFont val="Arial Cyr"/>
        <family val="2"/>
      </rPr>
      <t>_________</t>
    </r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</si>
  <si>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</si>
  <si>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</si>
  <si>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</si>
  <si>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</si>
  <si>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Наименование кода доходов</t>
  </si>
  <si>
    <t xml:space="preserve">           План</t>
  </si>
  <si>
    <t>Уточн.план</t>
  </si>
  <si>
    <t xml:space="preserve">Фактически </t>
  </si>
  <si>
    <t xml:space="preserve">Налоги </t>
  </si>
  <si>
    <t>18210102010011000110 подох.налог</t>
  </si>
  <si>
    <t>18210102020011000110</t>
  </si>
  <si>
    <t>182101020100011000110 подох.налог</t>
  </si>
  <si>
    <t>18210503000011000110</t>
  </si>
  <si>
    <t>18210503000014000110</t>
  </si>
  <si>
    <t>18210500000000000110   Един. сельхоз. налог</t>
  </si>
  <si>
    <t>18210601030101000110   налог на имущество</t>
  </si>
  <si>
    <t>18210606033101000110   зем.налог с организ.</t>
  </si>
  <si>
    <t>18210606033102100110 пеня с зем.налога орган</t>
  </si>
  <si>
    <t>18210606043101000110   зем.налог с физич.лиц.</t>
  </si>
  <si>
    <t xml:space="preserve">18210606043102100110  </t>
  </si>
  <si>
    <t>Пеня с зем.налог физ.лиц</t>
  </si>
  <si>
    <t>18210600000000000000   зем.нал.   Итого</t>
  </si>
  <si>
    <t xml:space="preserve">18211105010100000120 аренда  </t>
  </si>
  <si>
    <t>00111105025100000120</t>
  </si>
  <si>
    <t>аренда Итого:</t>
  </si>
  <si>
    <t>00111406025100000430 Доход от продажи зем.участ</t>
  </si>
  <si>
    <t>00111701050100000180 невыясненые</t>
  </si>
  <si>
    <t>00111607090100000140 Штрафы</t>
  </si>
  <si>
    <t>00111702020100000180 Зона затопл.</t>
  </si>
  <si>
    <t>Итого:</t>
  </si>
  <si>
    <t>00120215001100000150   дотация</t>
  </si>
  <si>
    <t>00120215009100000150 иные дотации</t>
  </si>
  <si>
    <t>00120235118100000150   субвен.ВУС</t>
  </si>
  <si>
    <t>00120229999100000150  субсидии бюджетам сель.</t>
  </si>
  <si>
    <t>00120235930100000150   субвен.ЗАГС</t>
  </si>
  <si>
    <t>00120230024100000150 субвенции на передан.полномочия</t>
  </si>
  <si>
    <t>Всего:</t>
  </si>
  <si>
    <t>2.   Р А С Х О Д Ы</t>
  </si>
  <si>
    <t xml:space="preserve">Наименование видов </t>
  </si>
  <si>
    <t>профинанси-</t>
  </si>
  <si>
    <t xml:space="preserve">кассовые </t>
  </si>
  <si>
    <t xml:space="preserve">расходов и статей  </t>
  </si>
  <si>
    <t>по</t>
  </si>
  <si>
    <t>Уточненный</t>
  </si>
  <si>
    <t>рованно</t>
  </si>
  <si>
    <t>расходы</t>
  </si>
  <si>
    <t>эконом.классиф. расхо</t>
  </si>
  <si>
    <t>ФКР</t>
  </si>
  <si>
    <t>ППП</t>
  </si>
  <si>
    <t>КЦСР</t>
  </si>
  <si>
    <t>КВР</t>
  </si>
  <si>
    <t xml:space="preserve">План на </t>
  </si>
  <si>
    <t>план</t>
  </si>
  <si>
    <t>дов</t>
  </si>
  <si>
    <t>отч.</t>
  </si>
  <si>
    <t>период</t>
  </si>
  <si>
    <t>Глава администрации</t>
  </si>
  <si>
    <t>001</t>
  </si>
  <si>
    <t>0102</t>
  </si>
  <si>
    <t>8810020000</t>
  </si>
  <si>
    <t>121</t>
  </si>
  <si>
    <t>211</t>
  </si>
  <si>
    <t>129</t>
  </si>
  <si>
    <t>213</t>
  </si>
  <si>
    <t>Администрация</t>
  </si>
  <si>
    <t>0104</t>
  </si>
  <si>
    <t>8830020000</t>
  </si>
  <si>
    <t>244</t>
  </si>
  <si>
    <t>247</t>
  </si>
  <si>
    <t>852</t>
  </si>
  <si>
    <t>853</t>
  </si>
  <si>
    <t>Резервный фонд</t>
  </si>
  <si>
    <t>0111</t>
  </si>
  <si>
    <t>9990020680</t>
  </si>
  <si>
    <t>870</t>
  </si>
  <si>
    <t>Выборы</t>
  </si>
  <si>
    <t>0107</t>
  </si>
  <si>
    <t>9900010050</t>
  </si>
  <si>
    <t>Прочие расходы</t>
  </si>
  <si>
    <t>0113</t>
  </si>
  <si>
    <t>9960000590</t>
  </si>
  <si>
    <t>111</t>
  </si>
  <si>
    <t>119</t>
  </si>
  <si>
    <t>Культура СДК</t>
  </si>
  <si>
    <t>0801</t>
  </si>
  <si>
    <t>2020100590</t>
  </si>
  <si>
    <t>Ком.хоз.Благоустройство</t>
  </si>
  <si>
    <t>0503</t>
  </si>
  <si>
    <t>9997000590</t>
  </si>
  <si>
    <t>1480000180</t>
  </si>
  <si>
    <t>Ремонт дорог</t>
  </si>
  <si>
    <t>0409</t>
  </si>
  <si>
    <t>9990041120</t>
  </si>
  <si>
    <t>ВУС</t>
  </si>
  <si>
    <t>0203</t>
  </si>
  <si>
    <t>9980051180</t>
  </si>
  <si>
    <t xml:space="preserve">разграниечение земель </t>
  </si>
  <si>
    <t>0412</t>
  </si>
  <si>
    <t>итого:</t>
  </si>
  <si>
    <t>Коммунальное хоз-во</t>
  </si>
  <si>
    <t>0502</t>
  </si>
  <si>
    <t>2610160010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</si>
  <si>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</si>
  <si>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</si>
  <si>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Наименование </t>
  </si>
  <si>
    <t>Код</t>
  </si>
  <si>
    <t>Остаток на</t>
  </si>
  <si>
    <t>Профинансировано</t>
  </si>
  <si>
    <t xml:space="preserve">Кассовые </t>
  </si>
  <si>
    <t xml:space="preserve">Остаток на </t>
  </si>
  <si>
    <t>текущего счета</t>
  </si>
  <si>
    <t>строки</t>
  </si>
  <si>
    <t>начало года</t>
  </si>
  <si>
    <t xml:space="preserve">конец </t>
  </si>
  <si>
    <t>отчетного</t>
  </si>
  <si>
    <t>периода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</si>
  <si>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</si>
  <si>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</si>
  <si>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</si>
  <si>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</si>
  <si>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</si>
  <si>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 xml:space="preserve">Глава МО СП                      ______________________               </t>
  </si>
  <si>
    <t>З.А Абдулазизов</t>
  </si>
  <si>
    <t xml:space="preserve">Главный бухгалтер           ______________________               </t>
  </si>
  <si>
    <t>Б.К. Гаджиева</t>
  </si>
  <si>
    <t>на  01.07.2021г</t>
  </si>
  <si>
    <t xml:space="preserve"> "01.07.2021г."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</si>
</sst>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000"/>
  </numFmts>
  <fonts count="49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b/>
      <u val="single"/>
      <sz val="9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.2"/>
      <color indexed="12"/>
      <name val="Arial Cyr"/>
      <family val="2"/>
    </font>
    <font>
      <u val="single"/>
      <sz val="11.2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.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7" fillId="0" borderId="29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32" xfId="0" applyFont="1" applyBorder="1" applyAlignment="1">
      <alignment/>
    </xf>
    <xf numFmtId="2" fontId="5" fillId="0" borderId="32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26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5" fillId="0" borderId="29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62"/>
  <sheetViews>
    <sheetView tabSelected="1" zoomScale="112" zoomScaleNormal="112" workbookViewId="0" topLeftCell="A1">
      <selection activeCell="A130" sqref="A130"/>
    </sheetView>
  </sheetViews>
  <sheetFormatPr defaultColWidth="9.25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4" max="14" width="9.2539062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56"/>
      <c r="K3" s="56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56"/>
      <c r="K4" s="56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 t="s">
        <v>128</v>
      </c>
      <c r="E6" s="3"/>
      <c r="F6" s="3"/>
      <c r="G6" s="3"/>
      <c r="H6" s="3"/>
      <c r="I6" s="3"/>
      <c r="J6" s="3"/>
      <c r="K6" s="3"/>
    </row>
    <row r="7" spans="1:11" ht="12.75">
      <c r="A7" s="3" t="s">
        <v>2</v>
      </c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4" t="s">
        <v>6</v>
      </c>
      <c r="F12" s="4"/>
      <c r="G12" s="4"/>
      <c r="H12" s="1"/>
      <c r="I12" s="1"/>
      <c r="J12" s="1"/>
      <c r="K12" s="45"/>
    </row>
    <row r="13" spans="1:8" ht="12.75">
      <c r="A13" s="5" t="s">
        <v>7</v>
      </c>
      <c r="B13" s="6"/>
      <c r="C13" s="6"/>
      <c r="D13" s="6"/>
      <c r="E13" s="7" t="s">
        <v>8</v>
      </c>
      <c r="F13" s="8"/>
      <c r="G13" s="9" t="s">
        <v>9</v>
      </c>
      <c r="H13" s="10" t="s">
        <v>10</v>
      </c>
    </row>
    <row r="14" spans="1:8" ht="12.75">
      <c r="A14" s="11" t="s">
        <v>11</v>
      </c>
      <c r="B14" s="6"/>
      <c r="C14" s="6"/>
      <c r="D14" s="12"/>
      <c r="E14" s="100"/>
      <c r="F14" s="101"/>
      <c r="G14" s="13"/>
      <c r="H14" s="13"/>
    </row>
    <row r="15" spans="1:8" ht="12.75">
      <c r="A15" s="14" t="s">
        <v>12</v>
      </c>
      <c r="B15" s="15"/>
      <c r="C15" s="15"/>
      <c r="D15" s="12"/>
      <c r="E15" s="102">
        <v>34000</v>
      </c>
      <c r="F15" s="103"/>
      <c r="G15" s="17"/>
      <c r="H15" s="18">
        <v>15247.29</v>
      </c>
    </row>
    <row r="16" spans="1:8" ht="12.75">
      <c r="A16" s="104" t="s">
        <v>13</v>
      </c>
      <c r="B16" s="105"/>
      <c r="C16" s="105"/>
      <c r="D16" s="106"/>
      <c r="E16" s="16"/>
      <c r="F16" s="19"/>
      <c r="G16" s="20"/>
      <c r="H16" s="18">
        <v>60.78</v>
      </c>
    </row>
    <row r="17" spans="1:8" ht="12.75">
      <c r="A17" s="14" t="s">
        <v>14</v>
      </c>
      <c r="B17" s="15"/>
      <c r="C17" s="15"/>
      <c r="D17" s="12"/>
      <c r="E17" s="102">
        <f>E15</f>
        <v>34000</v>
      </c>
      <c r="F17" s="103"/>
      <c r="G17" s="17"/>
      <c r="H17" s="17">
        <f>H15+H16</f>
        <v>15308.070000000002</v>
      </c>
    </row>
    <row r="18" spans="1:8" ht="12.75">
      <c r="A18" s="21" t="s">
        <v>15</v>
      </c>
      <c r="B18" s="22"/>
      <c r="C18" s="22"/>
      <c r="D18" s="23"/>
      <c r="E18" s="107"/>
      <c r="F18" s="108"/>
      <c r="G18" s="18"/>
      <c r="H18" s="13"/>
    </row>
    <row r="19" spans="1:8" ht="12.75">
      <c r="A19" s="24" t="s">
        <v>16</v>
      </c>
      <c r="B19" s="25"/>
      <c r="C19" s="25"/>
      <c r="D19" s="12"/>
      <c r="E19" s="107"/>
      <c r="F19" s="108"/>
      <c r="G19" s="18"/>
      <c r="H19" s="13"/>
    </row>
    <row r="20" spans="1:8" ht="12.75">
      <c r="A20" s="26" t="s">
        <v>17</v>
      </c>
      <c r="B20" s="27"/>
      <c r="C20" s="27"/>
      <c r="D20" s="28"/>
      <c r="E20" s="102"/>
      <c r="F20" s="103"/>
      <c r="G20" s="17"/>
      <c r="H20" s="17"/>
    </row>
    <row r="21" spans="1:8" ht="12.75">
      <c r="A21" s="29" t="s">
        <v>18</v>
      </c>
      <c r="B21" s="30"/>
      <c r="C21" s="30"/>
      <c r="D21" s="31"/>
      <c r="E21" s="102">
        <v>900000</v>
      </c>
      <c r="F21" s="103"/>
      <c r="G21" s="17"/>
      <c r="H21" s="17">
        <v>530957.48</v>
      </c>
    </row>
    <row r="22" spans="1:8" ht="12.75">
      <c r="A22" s="32" t="s">
        <v>19</v>
      </c>
      <c r="B22" s="32"/>
      <c r="C22" s="32"/>
      <c r="D22" s="33"/>
      <c r="E22" s="109"/>
      <c r="F22" s="108"/>
      <c r="G22" s="18"/>
      <c r="H22" s="13">
        <v>86699.23</v>
      </c>
    </row>
    <row r="23" spans="1:8" ht="12.75">
      <c r="A23" s="110" t="s">
        <v>20</v>
      </c>
      <c r="B23" s="111"/>
      <c r="C23" s="111"/>
      <c r="D23" s="112"/>
      <c r="E23" s="109"/>
      <c r="F23" s="108"/>
      <c r="G23" s="18"/>
      <c r="H23" s="13">
        <v>52.42</v>
      </c>
    </row>
    <row r="24" spans="1:8" ht="12.75">
      <c r="A24" s="34" t="s">
        <v>21</v>
      </c>
      <c r="B24" s="35"/>
      <c r="C24" s="35"/>
      <c r="D24" s="36"/>
      <c r="E24" s="107"/>
      <c r="F24" s="108"/>
      <c r="G24" s="18"/>
      <c r="H24" s="18">
        <v>267861.85</v>
      </c>
    </row>
    <row r="25" spans="1:8" ht="12.75">
      <c r="A25" s="37" t="s">
        <v>22</v>
      </c>
      <c r="B25" s="38" t="s">
        <v>23</v>
      </c>
      <c r="C25" s="38"/>
      <c r="D25" s="39"/>
      <c r="E25" s="107"/>
      <c r="F25" s="108"/>
      <c r="G25" s="18"/>
      <c r="H25" s="18">
        <v>81427</v>
      </c>
    </row>
    <row r="26" spans="1:8" ht="12.75">
      <c r="A26" s="26" t="s">
        <v>24</v>
      </c>
      <c r="B26" s="27"/>
      <c r="C26" s="27"/>
      <c r="D26" s="28"/>
      <c r="E26" s="102">
        <v>1800000</v>
      </c>
      <c r="F26" s="103"/>
      <c r="G26" s="17"/>
      <c r="H26" s="17">
        <f>H22+H23+H24+H25</f>
        <v>436040.5</v>
      </c>
    </row>
    <row r="27" spans="1:8" ht="12.75">
      <c r="A27" s="24" t="s">
        <v>25</v>
      </c>
      <c r="B27" s="25"/>
      <c r="C27" s="25"/>
      <c r="D27" s="12"/>
      <c r="E27" s="102">
        <v>650000</v>
      </c>
      <c r="F27" s="103"/>
      <c r="G27" s="17"/>
      <c r="H27" s="18">
        <v>103490</v>
      </c>
    </row>
    <row r="28" spans="1:8" ht="12.75">
      <c r="A28" s="29" t="s">
        <v>26</v>
      </c>
      <c r="B28" s="40"/>
      <c r="C28" s="40" t="s">
        <v>27</v>
      </c>
      <c r="D28" s="41"/>
      <c r="E28" s="113">
        <f>E27</f>
        <v>650000</v>
      </c>
      <c r="F28" s="114"/>
      <c r="G28" s="17"/>
      <c r="H28" s="17">
        <v>244090</v>
      </c>
    </row>
    <row r="29" spans="1:8" ht="12.75">
      <c r="A29" s="110" t="s">
        <v>28</v>
      </c>
      <c r="B29" s="111"/>
      <c r="C29" s="111"/>
      <c r="D29" s="112"/>
      <c r="E29" s="115"/>
      <c r="F29" s="116"/>
      <c r="G29" s="20"/>
      <c r="H29" s="17"/>
    </row>
    <row r="30" spans="1:8" ht="12.75">
      <c r="A30" s="117" t="s">
        <v>29</v>
      </c>
      <c r="B30" s="118"/>
      <c r="C30" s="118"/>
      <c r="D30" s="119"/>
      <c r="E30" s="120"/>
      <c r="F30" s="121"/>
      <c r="G30" s="42"/>
      <c r="H30" s="17"/>
    </row>
    <row r="31" spans="1:8" ht="12.75">
      <c r="A31" s="122" t="s">
        <v>30</v>
      </c>
      <c r="B31" s="123"/>
      <c r="C31" s="123"/>
      <c r="D31" s="124"/>
      <c r="E31" s="102"/>
      <c r="F31" s="103"/>
      <c r="G31" s="17"/>
      <c r="H31" s="17"/>
    </row>
    <row r="32" spans="1:10" ht="12.75">
      <c r="A32" s="125" t="s">
        <v>31</v>
      </c>
      <c r="B32" s="126"/>
      <c r="C32" s="126"/>
      <c r="D32" s="127"/>
      <c r="E32" s="128">
        <v>455000</v>
      </c>
      <c r="F32" s="129"/>
      <c r="G32" s="42"/>
      <c r="H32" s="17"/>
      <c r="J32" s="57"/>
    </row>
    <row r="33" spans="1:8" ht="12.75">
      <c r="A33" s="26" t="s">
        <v>32</v>
      </c>
      <c r="B33" s="22"/>
      <c r="C33" s="22"/>
      <c r="D33" s="23"/>
      <c r="E33" s="130">
        <f>E17+E21+E26+E28+E32</f>
        <v>3839000</v>
      </c>
      <c r="F33" s="103"/>
      <c r="G33" s="42">
        <f>G17+G20+G21+G26+G27+G32+G29</f>
        <v>0</v>
      </c>
      <c r="H33" s="17">
        <f>H32+H28+H26+H21+H20+H17+H30+H31+H29</f>
        <v>1226396.05</v>
      </c>
    </row>
    <row r="34" spans="1:8" ht="12.75">
      <c r="A34" s="24" t="s">
        <v>33</v>
      </c>
      <c r="B34" s="15"/>
      <c r="C34" s="15"/>
      <c r="D34" s="12"/>
      <c r="E34" s="102">
        <v>148000</v>
      </c>
      <c r="F34" s="103"/>
      <c r="G34" s="42"/>
      <c r="H34" s="17">
        <v>75000</v>
      </c>
    </row>
    <row r="35" spans="1:8" ht="12.75">
      <c r="A35" s="43" t="s">
        <v>34</v>
      </c>
      <c r="B35" s="40"/>
      <c r="C35" s="40"/>
      <c r="D35" s="31"/>
      <c r="E35" s="102">
        <v>19000</v>
      </c>
      <c r="F35" s="103"/>
      <c r="G35" s="42"/>
      <c r="H35" s="17">
        <v>4750</v>
      </c>
    </row>
    <row r="36" spans="1:8" ht="12.75">
      <c r="A36" s="37" t="s">
        <v>35</v>
      </c>
      <c r="B36" s="44"/>
      <c r="C36" s="44"/>
      <c r="D36" s="39"/>
      <c r="E36" s="102">
        <v>102000</v>
      </c>
      <c r="F36" s="103"/>
      <c r="G36" s="42"/>
      <c r="H36" s="17">
        <v>51000</v>
      </c>
    </row>
    <row r="37" spans="1:8" ht="12.75">
      <c r="A37" s="21" t="s">
        <v>36</v>
      </c>
      <c r="B37" s="27"/>
      <c r="C37" s="27"/>
      <c r="D37" s="23"/>
      <c r="E37" s="102"/>
      <c r="F37" s="103"/>
      <c r="G37" s="42"/>
      <c r="H37" s="17"/>
    </row>
    <row r="38" spans="1:8" ht="12.75">
      <c r="A38" s="24" t="s">
        <v>37</v>
      </c>
      <c r="B38" s="15"/>
      <c r="C38" s="15"/>
      <c r="D38" s="12"/>
      <c r="E38" s="102"/>
      <c r="F38" s="103"/>
      <c r="G38" s="42"/>
      <c r="H38" s="17"/>
    </row>
    <row r="39" spans="1:8" ht="12.75">
      <c r="A39" s="21" t="s">
        <v>38</v>
      </c>
      <c r="B39" s="22"/>
      <c r="C39" s="22"/>
      <c r="D39" s="23"/>
      <c r="E39" s="102">
        <v>33000</v>
      </c>
      <c r="F39" s="103"/>
      <c r="G39" s="42"/>
      <c r="H39" s="17"/>
    </row>
    <row r="40" spans="1:8" ht="12.75">
      <c r="A40" s="14" t="s">
        <v>32</v>
      </c>
      <c r="B40" s="25"/>
      <c r="C40" s="25"/>
      <c r="D40" s="12"/>
      <c r="E40" s="102">
        <f>E34+E36+E37+E38+E39+E35</f>
        <v>302000</v>
      </c>
      <c r="F40" s="103"/>
      <c r="G40" s="42">
        <f>G34+G35+G36+G37+G38+G39</f>
        <v>0</v>
      </c>
      <c r="H40" s="17">
        <f>H34+H36+H37+H38+H39+H35</f>
        <v>130750</v>
      </c>
    </row>
    <row r="41" spans="1:8" ht="12.75">
      <c r="A41" s="14" t="s">
        <v>39</v>
      </c>
      <c r="B41" s="6"/>
      <c r="C41" s="6"/>
      <c r="D41" s="12"/>
      <c r="E41" s="102">
        <f>E33+E40</f>
        <v>4141000</v>
      </c>
      <c r="F41" s="103"/>
      <c r="G41" s="17">
        <f>G33+G40</f>
        <v>0</v>
      </c>
      <c r="H41" s="17">
        <f>H40+H33</f>
        <v>1357146.05</v>
      </c>
    </row>
    <row r="42" spans="1:11" ht="12.75">
      <c r="A42" s="27"/>
      <c r="B42" s="45"/>
      <c r="C42" s="45"/>
      <c r="D42" s="45"/>
      <c r="E42" s="46"/>
      <c r="F42" s="46"/>
      <c r="G42" s="47"/>
      <c r="H42" s="48"/>
      <c r="I42" s="48"/>
      <c r="J42" s="46"/>
      <c r="K42" s="45"/>
    </row>
    <row r="43" spans="1:11" ht="12.75">
      <c r="A43" s="1"/>
      <c r="B43" s="1"/>
      <c r="C43" s="1"/>
      <c r="D43" s="1"/>
      <c r="E43" s="4" t="s">
        <v>40</v>
      </c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2.75">
      <c r="A45" s="49" t="s">
        <v>41</v>
      </c>
      <c r="B45" s="5"/>
      <c r="C45" s="6"/>
      <c r="D45" s="6"/>
      <c r="E45" s="6"/>
      <c r="F45" s="12"/>
      <c r="G45" s="31"/>
      <c r="H45" s="49"/>
      <c r="I45" s="49" t="s">
        <v>42</v>
      </c>
      <c r="J45" s="58" t="s">
        <v>43</v>
      </c>
    </row>
    <row r="46" spans="1:10" ht="12.75">
      <c r="A46" s="50" t="s">
        <v>44</v>
      </c>
      <c r="B46" s="49" t="s">
        <v>45</v>
      </c>
      <c r="C46" s="49" t="s">
        <v>45</v>
      </c>
      <c r="D46" s="49" t="s">
        <v>45</v>
      </c>
      <c r="E46" s="49" t="s">
        <v>45</v>
      </c>
      <c r="F46" s="51"/>
      <c r="G46" s="52"/>
      <c r="H46" s="50" t="s">
        <v>46</v>
      </c>
      <c r="I46" s="50" t="s">
        <v>47</v>
      </c>
      <c r="J46" s="59" t="s">
        <v>48</v>
      </c>
    </row>
    <row r="47" spans="1:10" ht="12.75">
      <c r="A47" s="50" t="s">
        <v>49</v>
      </c>
      <c r="B47" s="50" t="s">
        <v>50</v>
      </c>
      <c r="C47" s="50" t="s">
        <v>51</v>
      </c>
      <c r="D47" s="50" t="s">
        <v>52</v>
      </c>
      <c r="E47" s="50" t="s">
        <v>53</v>
      </c>
      <c r="F47" s="52"/>
      <c r="G47" s="52" t="s">
        <v>54</v>
      </c>
      <c r="H47" s="50" t="s">
        <v>55</v>
      </c>
      <c r="I47" s="60"/>
      <c r="J47" s="59"/>
    </row>
    <row r="48" spans="1:10" ht="12.75">
      <c r="A48" s="50" t="s">
        <v>56</v>
      </c>
      <c r="B48" s="50"/>
      <c r="C48" s="50"/>
      <c r="D48" s="50"/>
      <c r="E48" s="50"/>
      <c r="F48" s="52"/>
      <c r="G48" t="s">
        <v>57</v>
      </c>
      <c r="H48" s="52"/>
      <c r="I48" s="50"/>
      <c r="J48" s="59"/>
    </row>
    <row r="49" spans="1:10" ht="12.75">
      <c r="A49" s="50"/>
      <c r="B49" s="50"/>
      <c r="C49" s="50"/>
      <c r="D49" s="50"/>
      <c r="E49" s="50"/>
      <c r="F49" s="52"/>
      <c r="G49" s="52" t="s">
        <v>58</v>
      </c>
      <c r="H49" s="50"/>
      <c r="I49" s="50"/>
      <c r="J49" s="59"/>
    </row>
    <row r="50" spans="1:10" ht="12.75">
      <c r="A50" s="53" t="s">
        <v>59</v>
      </c>
      <c r="B50" s="54" t="s">
        <v>60</v>
      </c>
      <c r="C50" s="54" t="s">
        <v>61</v>
      </c>
      <c r="D50" s="54" t="s">
        <v>62</v>
      </c>
      <c r="E50" s="54" t="s">
        <v>63</v>
      </c>
      <c r="F50" s="54" t="s">
        <v>64</v>
      </c>
      <c r="G50" s="53">
        <v>372000</v>
      </c>
      <c r="H50" s="55">
        <v>372000</v>
      </c>
      <c r="I50" s="61">
        <v>171779</v>
      </c>
      <c r="J50" s="61">
        <v>168693</v>
      </c>
    </row>
    <row r="51" spans="1:11" ht="12.75">
      <c r="A51" s="53"/>
      <c r="B51" s="54"/>
      <c r="C51" s="54"/>
      <c r="D51" s="54"/>
      <c r="E51" s="54" t="s">
        <v>65</v>
      </c>
      <c r="F51" s="54" t="s">
        <v>66</v>
      </c>
      <c r="G51" s="53">
        <v>113000</v>
      </c>
      <c r="H51" s="55">
        <v>113000</v>
      </c>
      <c r="I51" s="61">
        <v>50946</v>
      </c>
      <c r="J51" s="61">
        <v>48433</v>
      </c>
      <c r="K51" s="57"/>
    </row>
    <row r="52" spans="1:10" ht="12.75">
      <c r="A52" s="33" t="s">
        <v>32</v>
      </c>
      <c r="B52" s="54"/>
      <c r="C52" s="54"/>
      <c r="D52" s="54"/>
      <c r="E52" s="54"/>
      <c r="F52" s="54"/>
      <c r="G52" s="53">
        <f>G50+G51</f>
        <v>485000</v>
      </c>
      <c r="H52" s="55">
        <v>485000</v>
      </c>
      <c r="I52" s="55">
        <f>I50+I51</f>
        <v>222725</v>
      </c>
      <c r="J52" s="55">
        <f>J50+J51</f>
        <v>217126</v>
      </c>
    </row>
    <row r="53" spans="1:11" ht="12.75">
      <c r="A53" s="53" t="s">
        <v>67</v>
      </c>
      <c r="B53" s="54" t="s">
        <v>60</v>
      </c>
      <c r="C53" s="54" t="s">
        <v>68</v>
      </c>
      <c r="D53" s="54" t="s">
        <v>69</v>
      </c>
      <c r="E53" s="54" t="s">
        <v>63</v>
      </c>
      <c r="F53" s="53">
        <v>211</v>
      </c>
      <c r="G53" s="53">
        <v>820000</v>
      </c>
      <c r="H53" s="55">
        <v>820000</v>
      </c>
      <c r="I53" s="61">
        <v>414317</v>
      </c>
      <c r="J53" s="61">
        <v>412585</v>
      </c>
      <c r="K53" s="57"/>
    </row>
    <row r="54" spans="1:11" ht="12.75">
      <c r="A54" s="33"/>
      <c r="B54" s="54"/>
      <c r="C54" s="54"/>
      <c r="D54" s="54"/>
      <c r="E54" s="54" t="s">
        <v>65</v>
      </c>
      <c r="F54" s="53">
        <v>213</v>
      </c>
      <c r="G54" s="53">
        <v>248000</v>
      </c>
      <c r="H54" s="55">
        <v>248000</v>
      </c>
      <c r="I54" s="33">
        <v>122382</v>
      </c>
      <c r="J54" s="61">
        <v>116128</v>
      </c>
      <c r="K54" s="57"/>
    </row>
    <row r="55" spans="1:11" ht="12.75">
      <c r="A55" s="33"/>
      <c r="B55" s="54"/>
      <c r="C55" s="54"/>
      <c r="D55" s="54"/>
      <c r="E55" s="54" t="s">
        <v>70</v>
      </c>
      <c r="F55" s="53">
        <v>221</v>
      </c>
      <c r="G55" s="53">
        <v>24000</v>
      </c>
      <c r="H55" s="55">
        <v>24000</v>
      </c>
      <c r="I55" s="33">
        <v>8000</v>
      </c>
      <c r="J55" s="61">
        <v>8000</v>
      </c>
      <c r="K55" s="57"/>
    </row>
    <row r="56" spans="1:11" ht="12.75">
      <c r="A56" s="33"/>
      <c r="B56" s="54"/>
      <c r="C56" s="54"/>
      <c r="D56" s="54"/>
      <c r="E56" s="54" t="s">
        <v>70</v>
      </c>
      <c r="F56" s="53">
        <v>222</v>
      </c>
      <c r="G56" s="53">
        <v>114000</v>
      </c>
      <c r="H56" s="55">
        <v>114000</v>
      </c>
      <c r="I56" s="33">
        <v>45000</v>
      </c>
      <c r="J56" s="61">
        <v>45000</v>
      </c>
      <c r="K56" s="57"/>
    </row>
    <row r="57" spans="1:11" ht="12.75">
      <c r="A57" s="33"/>
      <c r="B57" s="54"/>
      <c r="C57" s="54"/>
      <c r="D57" s="54"/>
      <c r="E57" s="54" t="s">
        <v>71</v>
      </c>
      <c r="F57" s="53">
        <v>223</v>
      </c>
      <c r="G57" s="53">
        <v>50000</v>
      </c>
      <c r="H57" s="55">
        <v>50000</v>
      </c>
      <c r="I57" s="33"/>
      <c r="J57" s="61"/>
      <c r="K57" s="57"/>
    </row>
    <row r="58" spans="1:11" ht="12.75">
      <c r="A58" s="33"/>
      <c r="B58" s="54"/>
      <c r="C58" s="54"/>
      <c r="D58" s="54"/>
      <c r="E58" s="54" t="s">
        <v>70</v>
      </c>
      <c r="F58" s="53">
        <v>346</v>
      </c>
      <c r="G58" s="53">
        <v>150000</v>
      </c>
      <c r="H58" s="55">
        <v>208000</v>
      </c>
      <c r="I58" s="33">
        <v>29663</v>
      </c>
      <c r="J58" s="61">
        <v>29663</v>
      </c>
      <c r="K58" s="57"/>
    </row>
    <row r="59" spans="1:11" ht="12.75">
      <c r="A59" s="33"/>
      <c r="B59" s="54"/>
      <c r="C59" s="54"/>
      <c r="D59" s="54"/>
      <c r="E59" s="54" t="s">
        <v>70</v>
      </c>
      <c r="F59" s="53">
        <v>290</v>
      </c>
      <c r="G59" s="53"/>
      <c r="H59" s="55">
        <v>50000</v>
      </c>
      <c r="I59" s="33"/>
      <c r="J59" s="61"/>
      <c r="K59" s="57"/>
    </row>
    <row r="60" spans="1:11" ht="12.75">
      <c r="A60" s="33"/>
      <c r="B60" s="54"/>
      <c r="C60" s="54"/>
      <c r="D60" s="54"/>
      <c r="E60" s="54" t="s">
        <v>70</v>
      </c>
      <c r="F60" s="53">
        <v>310</v>
      </c>
      <c r="G60" s="53">
        <v>45000</v>
      </c>
      <c r="H60" s="55">
        <v>45000</v>
      </c>
      <c r="I60" s="33"/>
      <c r="J60" s="61"/>
      <c r="K60" s="57"/>
    </row>
    <row r="61" spans="1:11" ht="12.75">
      <c r="A61" s="33"/>
      <c r="B61" s="54"/>
      <c r="C61" s="54"/>
      <c r="D61" s="54"/>
      <c r="E61" s="54" t="s">
        <v>70</v>
      </c>
      <c r="F61" s="53">
        <v>343</v>
      </c>
      <c r="G61" s="53"/>
      <c r="H61" s="55"/>
      <c r="I61" s="33"/>
      <c r="J61" s="61"/>
      <c r="K61" s="57"/>
    </row>
    <row r="62" spans="1:11" ht="12" customHeight="1">
      <c r="A62" s="33"/>
      <c r="B62" s="54"/>
      <c r="C62" s="54"/>
      <c r="D62" s="54"/>
      <c r="E62" s="54" t="s">
        <v>70</v>
      </c>
      <c r="F62" s="53">
        <v>226</v>
      </c>
      <c r="G62" s="53">
        <v>100000</v>
      </c>
      <c r="H62" s="55">
        <v>200000</v>
      </c>
      <c r="I62" s="61">
        <v>16940</v>
      </c>
      <c r="J62" s="61">
        <v>16940</v>
      </c>
      <c r="K62" s="57"/>
    </row>
    <row r="63" spans="1:10" ht="12.75" customHeight="1" hidden="1">
      <c r="A63" s="33"/>
      <c r="B63" s="54"/>
      <c r="C63" s="54"/>
      <c r="D63" s="54"/>
      <c r="E63" s="54"/>
      <c r="F63" s="53"/>
      <c r="G63" s="53"/>
      <c r="H63" s="55"/>
      <c r="I63" s="33"/>
      <c r="J63" s="61"/>
    </row>
    <row r="64" spans="1:10" ht="12.75">
      <c r="A64" s="33"/>
      <c r="B64" s="54"/>
      <c r="C64" s="54"/>
      <c r="D64" s="54"/>
      <c r="E64" s="54" t="s">
        <v>72</v>
      </c>
      <c r="F64" s="53"/>
      <c r="G64" s="53"/>
      <c r="H64" s="55"/>
      <c r="I64" s="61"/>
      <c r="J64" s="61"/>
    </row>
    <row r="65" spans="1:10" ht="12.75">
      <c r="A65" s="33"/>
      <c r="B65" s="54"/>
      <c r="C65" s="54"/>
      <c r="D65" s="54"/>
      <c r="E65" s="54" t="s">
        <v>73</v>
      </c>
      <c r="F65" s="53">
        <v>293</v>
      </c>
      <c r="G65" s="53">
        <v>30000</v>
      </c>
      <c r="H65" s="55">
        <v>30000</v>
      </c>
      <c r="I65" s="82"/>
      <c r="J65" s="82"/>
    </row>
    <row r="66" spans="1:10" ht="12.75" customHeight="1" hidden="1">
      <c r="A66" s="53"/>
      <c r="B66" s="54"/>
      <c r="C66" s="54"/>
      <c r="D66" s="54"/>
      <c r="E66" s="54"/>
      <c r="F66" s="53"/>
      <c r="G66" s="53"/>
      <c r="H66" s="53"/>
      <c r="I66" s="33"/>
      <c r="J66" s="33"/>
    </row>
    <row r="67" spans="1:10" ht="12.75" customHeight="1" hidden="1">
      <c r="A67" s="33"/>
      <c r="B67" s="54"/>
      <c r="C67" s="54"/>
      <c r="D67" s="54"/>
      <c r="E67" s="54"/>
      <c r="F67" s="53"/>
      <c r="G67" s="53"/>
      <c r="H67" s="53"/>
      <c r="I67" s="33"/>
      <c r="J67" s="33"/>
    </row>
    <row r="68" spans="1:10" ht="12.75" customHeight="1" hidden="1">
      <c r="A68" s="33"/>
      <c r="B68" s="54"/>
      <c r="C68" s="54"/>
      <c r="D68" s="54"/>
      <c r="E68" s="54"/>
      <c r="F68" s="53"/>
      <c r="G68" s="53"/>
      <c r="H68" s="53"/>
      <c r="I68" s="33"/>
      <c r="J68" s="33"/>
    </row>
    <row r="69" spans="1:10" ht="12.75" customHeight="1" hidden="1">
      <c r="A69" s="33"/>
      <c r="B69" s="54"/>
      <c r="C69" s="54"/>
      <c r="D69" s="54"/>
      <c r="E69" s="54"/>
      <c r="F69" s="53"/>
      <c r="G69" s="53"/>
      <c r="H69" s="53"/>
      <c r="I69" s="53"/>
      <c r="J69" s="53"/>
    </row>
    <row r="70" spans="1:10" ht="12.75" customHeight="1" hidden="1">
      <c r="A70" s="53"/>
      <c r="B70" s="54"/>
      <c r="C70" s="54"/>
      <c r="D70" s="54"/>
      <c r="E70" s="54"/>
      <c r="F70" s="53"/>
      <c r="G70" s="53"/>
      <c r="H70" s="53"/>
      <c r="I70" s="53"/>
      <c r="J70" s="53"/>
    </row>
    <row r="71" spans="1:10" ht="12.75">
      <c r="A71" s="33" t="s">
        <v>32</v>
      </c>
      <c r="B71" s="54"/>
      <c r="C71" s="54"/>
      <c r="D71" s="54"/>
      <c r="E71" s="54"/>
      <c r="F71" s="53"/>
      <c r="G71" s="53">
        <f>SUM(G53:G70)</f>
        <v>1581000</v>
      </c>
      <c r="H71" s="55">
        <f>SUM(H53:H70)</f>
        <v>1789000</v>
      </c>
      <c r="I71" s="55">
        <f>SUM(I53:I70)</f>
        <v>636302</v>
      </c>
      <c r="J71" s="55">
        <f>SUM(J53:J70)</f>
        <v>628316</v>
      </c>
    </row>
    <row r="72" spans="1:10" ht="12.75">
      <c r="A72" s="53" t="s">
        <v>74</v>
      </c>
      <c r="B72" s="54" t="s">
        <v>60</v>
      </c>
      <c r="C72" s="54" t="s">
        <v>75</v>
      </c>
      <c r="D72" s="54" t="s">
        <v>76</v>
      </c>
      <c r="E72" s="54" t="s">
        <v>77</v>
      </c>
      <c r="F72" s="53">
        <v>290</v>
      </c>
      <c r="G72" s="53">
        <v>30000</v>
      </c>
      <c r="H72" s="55">
        <v>30000</v>
      </c>
      <c r="I72" s="55">
        <v>0</v>
      </c>
      <c r="J72" s="55">
        <v>0</v>
      </c>
    </row>
    <row r="73" spans="1:10" ht="12.75">
      <c r="A73" s="53" t="s">
        <v>78</v>
      </c>
      <c r="B73" s="54" t="s">
        <v>60</v>
      </c>
      <c r="C73" s="54" t="s">
        <v>79</v>
      </c>
      <c r="D73" s="54" t="s">
        <v>80</v>
      </c>
      <c r="E73" s="54" t="s">
        <v>70</v>
      </c>
      <c r="F73" s="53">
        <v>297</v>
      </c>
      <c r="G73" s="53"/>
      <c r="H73" s="55"/>
      <c r="I73" s="61"/>
      <c r="J73" s="61"/>
    </row>
    <row r="74" spans="1:10" ht="12.75">
      <c r="A74" s="33" t="s">
        <v>32</v>
      </c>
      <c r="B74" s="54"/>
      <c r="C74" s="54"/>
      <c r="D74" s="54"/>
      <c r="E74" s="54"/>
      <c r="F74" s="53"/>
      <c r="G74" s="53">
        <f>G73</f>
        <v>0</v>
      </c>
      <c r="H74" s="55"/>
      <c r="I74" s="55">
        <f>I73</f>
        <v>0</v>
      </c>
      <c r="J74" s="55">
        <f>SUM(J73:J73)</f>
        <v>0</v>
      </c>
    </row>
    <row r="75" spans="1:10" ht="12.75" customHeight="1" hidden="1">
      <c r="A75" s="33"/>
      <c r="B75" s="54"/>
      <c r="C75" s="54"/>
      <c r="D75" s="54"/>
      <c r="E75" s="54"/>
      <c r="F75" s="53"/>
      <c r="G75" s="53"/>
      <c r="H75" s="55"/>
      <c r="I75" s="61"/>
      <c r="J75" s="61"/>
    </row>
    <row r="76" spans="1:10" ht="12.75" customHeight="1" hidden="1">
      <c r="A76" s="33"/>
      <c r="B76" s="54"/>
      <c r="C76" s="54"/>
      <c r="D76" s="54"/>
      <c r="E76" s="54"/>
      <c r="F76" s="53"/>
      <c r="G76" s="53"/>
      <c r="H76" s="55"/>
      <c r="I76" s="61"/>
      <c r="J76" s="61"/>
    </row>
    <row r="77" spans="1:11" ht="12.75">
      <c r="A77" s="53" t="s">
        <v>81</v>
      </c>
      <c r="B77" s="54" t="s">
        <v>60</v>
      </c>
      <c r="C77" s="54" t="s">
        <v>82</v>
      </c>
      <c r="D77" s="54" t="s">
        <v>83</v>
      </c>
      <c r="E77" s="54" t="s">
        <v>84</v>
      </c>
      <c r="F77" s="53">
        <v>211</v>
      </c>
      <c r="G77" s="53"/>
      <c r="H77" s="55"/>
      <c r="I77" s="61"/>
      <c r="J77" s="61"/>
      <c r="K77" s="57"/>
    </row>
    <row r="78" spans="1:11" ht="12.75">
      <c r="A78" s="53"/>
      <c r="B78" s="54"/>
      <c r="C78" s="54"/>
      <c r="D78" s="54"/>
      <c r="E78" s="54" t="s">
        <v>85</v>
      </c>
      <c r="F78" s="53">
        <v>213</v>
      </c>
      <c r="G78" s="53"/>
      <c r="H78" s="55"/>
      <c r="I78" s="61"/>
      <c r="J78" s="61"/>
      <c r="K78" s="57"/>
    </row>
    <row r="79" spans="1:11" ht="12.75">
      <c r="A79" s="33"/>
      <c r="B79" s="33"/>
      <c r="C79" s="33"/>
      <c r="D79" s="33"/>
      <c r="E79" s="62">
        <v>244</v>
      </c>
      <c r="F79" s="63">
        <v>226</v>
      </c>
      <c r="G79" s="63">
        <v>782000</v>
      </c>
      <c r="H79" s="55">
        <v>832000</v>
      </c>
      <c r="I79" s="61">
        <v>365949</v>
      </c>
      <c r="J79" s="61">
        <v>356430</v>
      </c>
      <c r="K79" s="83"/>
    </row>
    <row r="80" spans="1:10" ht="12.75">
      <c r="A80" s="33"/>
      <c r="B80" s="33"/>
      <c r="C80" s="33"/>
      <c r="D80" s="33"/>
      <c r="E80" s="62">
        <v>360</v>
      </c>
      <c r="F80" s="63">
        <v>296</v>
      </c>
      <c r="G80" s="63"/>
      <c r="H80" s="55">
        <v>50000</v>
      </c>
      <c r="I80" s="61">
        <v>15000</v>
      </c>
      <c r="J80" s="61">
        <v>15000</v>
      </c>
    </row>
    <row r="81" spans="1:10" ht="12.75">
      <c r="A81" s="33" t="s">
        <v>32</v>
      </c>
      <c r="B81" s="54"/>
      <c r="C81" s="54"/>
      <c r="D81" s="54"/>
      <c r="E81" s="54"/>
      <c r="F81" s="53"/>
      <c r="G81" s="53">
        <f>G77+G78+G79</f>
        <v>782000</v>
      </c>
      <c r="H81" s="55">
        <f>H77+H78+H79+H80</f>
        <v>882000</v>
      </c>
      <c r="I81" s="55">
        <f>SUM(I77:I79)+I80</f>
        <v>380949</v>
      </c>
      <c r="J81" s="55">
        <f>SUM(J77:J79)+J80</f>
        <v>371430</v>
      </c>
    </row>
    <row r="82" spans="1:11" ht="12.75">
      <c r="A82" s="53" t="s">
        <v>86</v>
      </c>
      <c r="B82" s="54" t="s">
        <v>60</v>
      </c>
      <c r="C82" s="54" t="s">
        <v>87</v>
      </c>
      <c r="D82" s="54" t="s">
        <v>88</v>
      </c>
      <c r="E82" s="54" t="s">
        <v>84</v>
      </c>
      <c r="F82" s="53">
        <v>211</v>
      </c>
      <c r="G82" s="53">
        <v>309000</v>
      </c>
      <c r="H82" s="55">
        <v>309000</v>
      </c>
      <c r="I82" s="61">
        <v>154186</v>
      </c>
      <c r="J82" s="61">
        <v>154186</v>
      </c>
      <c r="K82" s="57"/>
    </row>
    <row r="83" spans="1:10" ht="12.75" customHeight="1" hidden="1">
      <c r="A83" s="33"/>
      <c r="B83" s="54"/>
      <c r="C83" s="54"/>
      <c r="D83" s="54"/>
      <c r="E83" s="54"/>
      <c r="F83" s="53"/>
      <c r="G83" s="53"/>
      <c r="H83" s="55"/>
      <c r="I83" s="61"/>
      <c r="J83" s="61"/>
    </row>
    <row r="84" spans="1:10" ht="12.75" customHeight="1" hidden="1">
      <c r="A84" s="33"/>
      <c r="B84" s="54"/>
      <c r="C84" s="54"/>
      <c r="D84" s="54"/>
      <c r="E84" s="54"/>
      <c r="F84" s="53"/>
      <c r="G84" s="53"/>
      <c r="H84" s="55"/>
      <c r="I84" s="61"/>
      <c r="J84" s="61"/>
    </row>
    <row r="85" spans="1:10" ht="12.75" customHeight="1" hidden="1">
      <c r="A85" s="33"/>
      <c r="B85" s="54"/>
      <c r="C85" s="54"/>
      <c r="D85" s="54"/>
      <c r="E85" s="54"/>
      <c r="F85" s="53"/>
      <c r="G85" s="53"/>
      <c r="H85" s="55"/>
      <c r="I85" s="61"/>
      <c r="J85" s="61"/>
    </row>
    <row r="86" spans="1:11" ht="12.75">
      <c r="A86" s="33"/>
      <c r="B86" s="54"/>
      <c r="C86" s="54"/>
      <c r="D86" s="54"/>
      <c r="E86" s="54" t="s">
        <v>85</v>
      </c>
      <c r="F86" s="53">
        <v>213</v>
      </c>
      <c r="G86" s="53">
        <v>94000</v>
      </c>
      <c r="H86" s="55">
        <v>94000</v>
      </c>
      <c r="I86" s="61">
        <v>46536</v>
      </c>
      <c r="J86" s="61">
        <v>46536</v>
      </c>
      <c r="K86" s="57"/>
    </row>
    <row r="87" spans="1:10" ht="12.75">
      <c r="A87" s="64"/>
      <c r="B87" s="64"/>
      <c r="C87" s="64"/>
      <c r="D87" s="64"/>
      <c r="E87" s="65">
        <v>853</v>
      </c>
      <c r="F87" s="66"/>
      <c r="G87" s="66">
        <v>50000</v>
      </c>
      <c r="H87" s="67">
        <v>50000</v>
      </c>
      <c r="I87" s="84"/>
      <c r="J87" s="85"/>
    </row>
    <row r="88" spans="1:10" ht="12.75" customHeight="1" hidden="1">
      <c r="A88" s="33" t="s">
        <v>32</v>
      </c>
      <c r="B88" s="54"/>
      <c r="C88" s="54"/>
      <c r="D88" s="54"/>
      <c r="E88" s="54"/>
      <c r="F88" s="53"/>
      <c r="G88" s="53"/>
      <c r="H88" s="55"/>
      <c r="I88" s="55"/>
      <c r="J88" s="55"/>
    </row>
    <row r="89" spans="1:10" ht="12.75" customHeight="1" hidden="1">
      <c r="A89" s="33"/>
      <c r="B89" s="54"/>
      <c r="C89" s="54"/>
      <c r="D89" s="54"/>
      <c r="E89" s="54"/>
      <c r="F89" s="53"/>
      <c r="G89" s="53"/>
      <c r="H89" s="55"/>
      <c r="I89" s="61"/>
      <c r="J89" s="61"/>
    </row>
    <row r="90" spans="1:10" ht="12.75" customHeight="1" hidden="1">
      <c r="A90" s="33"/>
      <c r="B90" s="54"/>
      <c r="C90" s="54"/>
      <c r="D90" s="54"/>
      <c r="E90" s="54"/>
      <c r="F90" s="53"/>
      <c r="G90" s="53"/>
      <c r="H90" s="55"/>
      <c r="I90" s="61"/>
      <c r="J90" s="61"/>
    </row>
    <row r="91" spans="1:11" ht="12.75" customHeight="1">
      <c r="A91" s="33"/>
      <c r="B91" s="54"/>
      <c r="C91" s="54"/>
      <c r="D91" s="54"/>
      <c r="E91" s="54" t="s">
        <v>70</v>
      </c>
      <c r="F91" s="53"/>
      <c r="G91" s="53"/>
      <c r="H91" s="55"/>
      <c r="I91" s="61"/>
      <c r="J91" s="61"/>
      <c r="K91" s="57"/>
    </row>
    <row r="92" spans="1:10" ht="12.75">
      <c r="A92" s="33" t="s">
        <v>32</v>
      </c>
      <c r="B92" s="54"/>
      <c r="C92" s="54"/>
      <c r="D92" s="54"/>
      <c r="E92" s="54"/>
      <c r="F92" s="53"/>
      <c r="G92" s="53">
        <f>G82+G86+G87</f>
        <v>453000</v>
      </c>
      <c r="H92" s="55">
        <f>H82+H86+H87</f>
        <v>453000</v>
      </c>
      <c r="I92" s="55">
        <f>I82+I86+I87</f>
        <v>200722</v>
      </c>
      <c r="J92" s="55">
        <f>J82+J86+J87+J91</f>
        <v>200722</v>
      </c>
    </row>
    <row r="93" spans="1:11" ht="12" customHeight="1">
      <c r="A93" s="53" t="s">
        <v>89</v>
      </c>
      <c r="B93" s="54" t="s">
        <v>60</v>
      </c>
      <c r="C93" s="54" t="s">
        <v>90</v>
      </c>
      <c r="D93" s="54" t="s">
        <v>91</v>
      </c>
      <c r="E93" s="54" t="s">
        <v>71</v>
      </c>
      <c r="F93" s="53">
        <v>223</v>
      </c>
      <c r="G93" s="53">
        <v>575000</v>
      </c>
      <c r="H93" s="55">
        <v>575000</v>
      </c>
      <c r="I93" s="61">
        <v>57312</v>
      </c>
      <c r="J93" s="61">
        <v>57312</v>
      </c>
      <c r="K93" s="57"/>
    </row>
    <row r="94" spans="1:11" ht="12" customHeight="1">
      <c r="A94" s="53"/>
      <c r="B94" s="54"/>
      <c r="C94" s="54"/>
      <c r="D94" s="54"/>
      <c r="E94" s="54" t="s">
        <v>70</v>
      </c>
      <c r="F94" s="53">
        <v>346</v>
      </c>
      <c r="G94" s="53"/>
      <c r="H94" s="55"/>
      <c r="I94" s="61"/>
      <c r="J94" s="61"/>
      <c r="K94" s="57"/>
    </row>
    <row r="95" spans="1:11" ht="12" customHeight="1">
      <c r="A95" s="53"/>
      <c r="B95" s="54"/>
      <c r="C95" s="54"/>
      <c r="D95" s="54" t="s">
        <v>92</v>
      </c>
      <c r="E95" s="54" t="s">
        <v>70</v>
      </c>
      <c r="F95" s="53">
        <v>346</v>
      </c>
      <c r="G95" s="53"/>
      <c r="H95" s="55">
        <v>50000</v>
      </c>
      <c r="I95" s="61">
        <v>32870</v>
      </c>
      <c r="J95" s="61">
        <v>32870</v>
      </c>
      <c r="K95" s="57"/>
    </row>
    <row r="96" spans="1:11" ht="12" customHeight="1">
      <c r="A96" s="53"/>
      <c r="B96" s="54"/>
      <c r="C96" s="54"/>
      <c r="D96" s="54"/>
      <c r="E96" s="54" t="s">
        <v>70</v>
      </c>
      <c r="F96" s="53">
        <v>226</v>
      </c>
      <c r="G96" s="53">
        <v>100000</v>
      </c>
      <c r="H96" s="55">
        <v>250000</v>
      </c>
      <c r="I96" s="61">
        <v>205902</v>
      </c>
      <c r="J96" s="61">
        <v>205902</v>
      </c>
      <c r="K96" s="57"/>
    </row>
    <row r="97" spans="1:10" ht="12.75">
      <c r="A97" s="33" t="s">
        <v>32</v>
      </c>
      <c r="B97" s="54"/>
      <c r="C97" s="54"/>
      <c r="D97" s="54"/>
      <c r="E97" s="54"/>
      <c r="F97" s="53"/>
      <c r="G97" s="53">
        <f>G93+G95+G94+G96</f>
        <v>675000</v>
      </c>
      <c r="H97" s="68">
        <f>H93+H95+H96+H94</f>
        <v>875000</v>
      </c>
      <c r="I97" s="55">
        <f>I93+I95+I96</f>
        <v>296084</v>
      </c>
      <c r="J97" s="55">
        <f>SUM(J93:J96)</f>
        <v>296084</v>
      </c>
    </row>
    <row r="98" spans="1:10" ht="12.75">
      <c r="A98" s="53" t="s">
        <v>93</v>
      </c>
      <c r="B98" s="54" t="s">
        <v>60</v>
      </c>
      <c r="C98" s="54" t="s">
        <v>94</v>
      </c>
      <c r="D98" s="54" t="s">
        <v>95</v>
      </c>
      <c r="E98" s="54" t="s">
        <v>70</v>
      </c>
      <c r="F98" s="53"/>
      <c r="G98" s="53"/>
      <c r="H98" s="55"/>
      <c r="I98" s="61"/>
      <c r="J98" s="61"/>
    </row>
    <row r="99" spans="1:10" ht="12.75">
      <c r="A99" s="33" t="s">
        <v>32</v>
      </c>
      <c r="B99" s="54"/>
      <c r="C99" s="54"/>
      <c r="D99" s="54"/>
      <c r="E99" s="54"/>
      <c r="F99" s="53"/>
      <c r="G99" s="53"/>
      <c r="H99" s="55">
        <f>H98</f>
        <v>0</v>
      </c>
      <c r="I99" s="55"/>
      <c r="J99" s="55">
        <f>SUM(J98:J98)</f>
        <v>0</v>
      </c>
    </row>
    <row r="100" spans="1:10" ht="12.75">
      <c r="A100" s="53" t="s">
        <v>96</v>
      </c>
      <c r="B100" s="54" t="s">
        <v>60</v>
      </c>
      <c r="C100" s="54" t="s">
        <v>97</v>
      </c>
      <c r="D100" s="54" t="s">
        <v>98</v>
      </c>
      <c r="E100" s="54" t="s">
        <v>63</v>
      </c>
      <c r="F100" s="53"/>
      <c r="G100" s="69">
        <v>77000</v>
      </c>
      <c r="H100" s="70">
        <v>77000</v>
      </c>
      <c r="I100" s="61">
        <v>39207</v>
      </c>
      <c r="J100" s="61">
        <v>38376</v>
      </c>
    </row>
    <row r="101" spans="1:11" ht="12.75">
      <c r="A101" s="33"/>
      <c r="B101" s="33"/>
      <c r="C101" s="33"/>
      <c r="D101" s="33"/>
      <c r="E101" s="62">
        <v>129</v>
      </c>
      <c r="F101" s="53"/>
      <c r="G101" s="71">
        <v>25000</v>
      </c>
      <c r="H101" s="72">
        <v>25000</v>
      </c>
      <c r="I101" s="61">
        <v>11590</v>
      </c>
      <c r="J101" s="61">
        <v>10935</v>
      </c>
      <c r="K101" s="57"/>
    </row>
    <row r="102" spans="1:11" ht="12.75">
      <c r="A102" s="73"/>
      <c r="B102" s="33"/>
      <c r="C102" s="33"/>
      <c r="D102" s="33"/>
      <c r="E102" s="62">
        <v>244</v>
      </c>
      <c r="F102" s="53"/>
      <c r="G102" s="53"/>
      <c r="H102" s="55"/>
      <c r="I102" s="61"/>
      <c r="J102" s="61"/>
      <c r="K102" s="57"/>
    </row>
    <row r="103" spans="1:10" ht="12.75">
      <c r="A103" s="74" t="s">
        <v>32</v>
      </c>
      <c r="B103" s="33"/>
      <c r="C103" s="33"/>
      <c r="D103" s="33"/>
      <c r="E103" s="33"/>
      <c r="F103" s="33"/>
      <c r="G103" s="69">
        <f>G100+G101</f>
        <v>102000</v>
      </c>
      <c r="H103" s="70">
        <f>H100+H101+H102</f>
        <v>102000</v>
      </c>
      <c r="I103" s="55">
        <f>I100+I101</f>
        <v>50797</v>
      </c>
      <c r="J103" s="55">
        <f>J100+J101</f>
        <v>49311</v>
      </c>
    </row>
    <row r="104" spans="1:10" ht="12.75" hidden="1">
      <c r="A104" s="33"/>
      <c r="B104" s="53"/>
      <c r="C104" s="53"/>
      <c r="D104" s="53"/>
      <c r="E104" s="53"/>
      <c r="F104" s="53"/>
      <c r="G104" s="53"/>
      <c r="H104" s="55"/>
      <c r="I104" s="55"/>
      <c r="J104" s="55"/>
    </row>
    <row r="105" spans="1:10" ht="12.75">
      <c r="A105" s="63" t="s">
        <v>99</v>
      </c>
      <c r="B105" s="54" t="s">
        <v>60</v>
      </c>
      <c r="C105" s="75" t="s">
        <v>100</v>
      </c>
      <c r="D105" s="62">
        <v>9998000590</v>
      </c>
      <c r="E105" s="62">
        <v>244</v>
      </c>
      <c r="F105" s="76"/>
      <c r="G105" s="76"/>
      <c r="H105" s="55">
        <v>100000</v>
      </c>
      <c r="I105" s="61"/>
      <c r="J105" s="61"/>
    </row>
    <row r="106" spans="1:10" ht="12.75">
      <c r="A106" s="63"/>
      <c r="B106" s="54"/>
      <c r="C106" s="75"/>
      <c r="D106" s="62">
        <v>9990045120</v>
      </c>
      <c r="E106" s="62">
        <v>244</v>
      </c>
      <c r="F106" s="76">
        <v>226</v>
      </c>
      <c r="G106" s="76"/>
      <c r="H106" s="55"/>
      <c r="I106" s="61"/>
      <c r="J106" s="61"/>
    </row>
    <row r="107" spans="1:10" ht="12.75">
      <c r="A107" s="33" t="s">
        <v>101</v>
      </c>
      <c r="B107" s="33"/>
      <c r="C107" s="33"/>
      <c r="D107" s="33"/>
      <c r="E107" s="33"/>
      <c r="F107" s="33"/>
      <c r="G107" s="53">
        <f>G105+G106</f>
        <v>0</v>
      </c>
      <c r="H107" s="55">
        <f>H105+H106</f>
        <v>100000</v>
      </c>
      <c r="I107" s="55">
        <f>I105+I106</f>
        <v>0</v>
      </c>
      <c r="J107" s="55">
        <f>J105+J106</f>
        <v>0</v>
      </c>
    </row>
    <row r="108" spans="1:10" ht="12.75">
      <c r="A108" s="53" t="s">
        <v>102</v>
      </c>
      <c r="B108" s="54" t="s">
        <v>60</v>
      </c>
      <c r="C108" s="54" t="s">
        <v>103</v>
      </c>
      <c r="D108" s="54" t="s">
        <v>104</v>
      </c>
      <c r="E108" s="54">
        <v>244</v>
      </c>
      <c r="F108" s="53">
        <v>310</v>
      </c>
      <c r="G108" s="53"/>
      <c r="H108" s="55"/>
      <c r="I108" s="61"/>
      <c r="J108" s="61"/>
    </row>
    <row r="109" spans="1:10" ht="12.75">
      <c r="A109" s="53"/>
      <c r="B109" s="54"/>
      <c r="C109" s="54"/>
      <c r="D109" s="54"/>
      <c r="E109" s="54" t="s">
        <v>70</v>
      </c>
      <c r="F109" s="53">
        <v>346</v>
      </c>
      <c r="G109" s="53">
        <v>33000</v>
      </c>
      <c r="H109" s="55">
        <v>33000</v>
      </c>
      <c r="I109" s="61"/>
      <c r="J109" s="61"/>
    </row>
    <row r="110" spans="1:10" ht="12.75">
      <c r="A110" s="33" t="s">
        <v>101</v>
      </c>
      <c r="B110" s="33"/>
      <c r="C110" s="33"/>
      <c r="D110" s="33"/>
      <c r="E110" s="33"/>
      <c r="F110" s="33"/>
      <c r="G110" s="53">
        <f>G109</f>
        <v>33000</v>
      </c>
      <c r="H110" s="55">
        <f>H108+H109</f>
        <v>33000</v>
      </c>
      <c r="I110" s="55">
        <f>I108+I109</f>
        <v>0</v>
      </c>
      <c r="J110" s="55">
        <f>J108+J109</f>
        <v>0</v>
      </c>
    </row>
    <row r="111" spans="1:12" ht="12.75">
      <c r="A111" s="53" t="s">
        <v>39</v>
      </c>
      <c r="B111" s="53"/>
      <c r="C111" s="53"/>
      <c r="D111" s="53"/>
      <c r="E111" s="53"/>
      <c r="F111" s="53"/>
      <c r="G111" s="53">
        <f>G71+G72+G74+G81+G92+G97+G99+G103+G105+G52+G110+G106</f>
        <v>4141000</v>
      </c>
      <c r="H111" s="55">
        <f>H52+H71+H72+H74+H81+H92+H97+H103+H107+H110+H99</f>
        <v>4749000</v>
      </c>
      <c r="I111" s="55">
        <f>I71+I74+I81+I92+I97+I103+I107+I52+I108+I109</f>
        <v>1787579</v>
      </c>
      <c r="J111" s="55">
        <f>J71+J72+J74+J81+J92+J97+J99+J103+J107+J52+J108+J109</f>
        <v>1762989</v>
      </c>
      <c r="L111" s="57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84"/>
      <c r="K112" s="84"/>
      <c r="L112" s="57"/>
    </row>
    <row r="113" spans="1:11" ht="12.75">
      <c r="A113" s="4" t="s">
        <v>105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4" t="s">
        <v>106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0" ht="12.75">
      <c r="A115" s="51" t="s">
        <v>107</v>
      </c>
      <c r="B115" s="31"/>
      <c r="C115" s="49" t="s">
        <v>108</v>
      </c>
      <c r="D115" s="51" t="s">
        <v>109</v>
      </c>
      <c r="E115" s="31"/>
      <c r="F115" s="51" t="s">
        <v>110</v>
      </c>
      <c r="G115" s="77"/>
      <c r="H115" s="31"/>
      <c r="I115" s="49" t="s">
        <v>111</v>
      </c>
      <c r="J115" s="49" t="s">
        <v>112</v>
      </c>
    </row>
    <row r="116" spans="1:10" ht="13.5" customHeight="1">
      <c r="A116" s="52" t="s">
        <v>113</v>
      </c>
      <c r="B116" s="23"/>
      <c r="C116" s="50" t="s">
        <v>114</v>
      </c>
      <c r="D116" s="52" t="s">
        <v>115</v>
      </c>
      <c r="E116" s="23"/>
      <c r="F116" s="52"/>
      <c r="G116" s="45"/>
      <c r="H116" s="23"/>
      <c r="I116" s="50" t="s">
        <v>48</v>
      </c>
      <c r="J116" s="50" t="s">
        <v>116</v>
      </c>
    </row>
    <row r="117" spans="1:10" ht="18" customHeight="1">
      <c r="A117" s="52"/>
      <c r="B117" s="23"/>
      <c r="C117" s="50"/>
      <c r="D117" s="52"/>
      <c r="E117" s="23"/>
      <c r="F117" s="52"/>
      <c r="G117" s="45"/>
      <c r="H117" s="23"/>
      <c r="I117" s="50"/>
      <c r="J117" s="50" t="s">
        <v>117</v>
      </c>
    </row>
    <row r="118" spans="1:10" ht="14.25" customHeight="1">
      <c r="A118" s="78"/>
      <c r="B118" s="36"/>
      <c r="C118" s="79"/>
      <c r="D118" s="78"/>
      <c r="E118" s="36"/>
      <c r="F118" s="78"/>
      <c r="G118" s="80"/>
      <c r="H118" s="36"/>
      <c r="I118" s="79"/>
      <c r="J118" s="79" t="s">
        <v>118</v>
      </c>
    </row>
    <row r="119" spans="1:10" ht="12.75" customHeight="1">
      <c r="A119" s="100">
        <v>1</v>
      </c>
      <c r="B119" s="131"/>
      <c r="C119" s="81">
        <v>2</v>
      </c>
      <c r="D119" s="100">
        <v>3</v>
      </c>
      <c r="E119" s="131"/>
      <c r="F119" s="100">
        <v>4</v>
      </c>
      <c r="G119" s="132"/>
      <c r="H119" s="131"/>
      <c r="I119" s="81">
        <v>5</v>
      </c>
      <c r="J119" s="81">
        <v>6</v>
      </c>
    </row>
    <row r="120" spans="1:10" ht="12.75">
      <c r="A120" s="51" t="s">
        <v>119</v>
      </c>
      <c r="B120" s="31"/>
      <c r="C120" s="49"/>
      <c r="D120" s="51"/>
      <c r="E120" s="31"/>
      <c r="F120" s="51"/>
      <c r="G120" s="77"/>
      <c r="H120" s="31"/>
      <c r="I120" s="49"/>
      <c r="J120" s="49"/>
    </row>
    <row r="121" spans="1:10" ht="12.75">
      <c r="A121" s="52" t="s">
        <v>120</v>
      </c>
      <c r="B121" s="23"/>
      <c r="C121" s="50"/>
      <c r="D121" s="52"/>
      <c r="E121" s="23"/>
      <c r="F121" s="52"/>
      <c r="G121" s="45"/>
      <c r="H121" s="23"/>
      <c r="I121" s="50"/>
      <c r="J121" s="50"/>
    </row>
    <row r="122" spans="1:10" ht="12.75">
      <c r="A122" s="52" t="s">
        <v>121</v>
      </c>
      <c r="B122" s="23"/>
      <c r="C122" s="50">
        <v>10</v>
      </c>
      <c r="D122" s="133">
        <v>608039.87</v>
      </c>
      <c r="E122" s="134"/>
      <c r="F122" s="133">
        <f>H41</f>
        <v>1357146.05</v>
      </c>
      <c r="G122" s="135"/>
      <c r="H122" s="134"/>
      <c r="I122" s="86">
        <f>J111</f>
        <v>1762989</v>
      </c>
      <c r="J122" s="87">
        <f>D122+F122-I122</f>
        <v>202196.91999999993</v>
      </c>
    </row>
    <row r="123" spans="1:10" ht="12.75">
      <c r="A123" s="52" t="s">
        <v>122</v>
      </c>
      <c r="B123" s="23"/>
      <c r="C123" s="50"/>
      <c r="D123" s="136"/>
      <c r="E123" s="137"/>
      <c r="F123" s="136"/>
      <c r="G123" s="138"/>
      <c r="H123" s="137"/>
      <c r="I123" s="50"/>
      <c r="J123" s="50"/>
    </row>
    <row r="124" spans="1:10" ht="12.75">
      <c r="A124" s="78" t="s">
        <v>123</v>
      </c>
      <c r="B124" s="36"/>
      <c r="C124" s="79"/>
      <c r="D124" s="78"/>
      <c r="E124" s="36"/>
      <c r="F124" s="78"/>
      <c r="G124" s="80"/>
      <c r="H124" s="36"/>
      <c r="I124" s="79"/>
      <c r="J124" s="79"/>
    </row>
    <row r="125" spans="1:11" ht="12.7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4" t="s">
        <v>124</v>
      </c>
      <c r="B126" s="1"/>
      <c r="C126" s="1"/>
      <c r="D126" s="1"/>
      <c r="E126" s="4"/>
      <c r="F126" s="4" t="s">
        <v>125</v>
      </c>
      <c r="G126" s="4"/>
      <c r="H126" s="4"/>
      <c r="I126" s="1"/>
      <c r="J126" s="1"/>
      <c r="K126" s="1"/>
    </row>
    <row r="127" spans="1:11" ht="12.75">
      <c r="A127" s="1"/>
      <c r="B127" s="1"/>
      <c r="C127" s="1"/>
      <c r="D127" s="1"/>
      <c r="E127" s="4"/>
      <c r="F127" s="4"/>
      <c r="G127" s="4"/>
      <c r="H127" s="4"/>
      <c r="I127" s="1"/>
      <c r="J127" s="1"/>
      <c r="K127" s="1"/>
    </row>
    <row r="128" spans="1:11" ht="12.75">
      <c r="A128" s="4" t="s">
        <v>126</v>
      </c>
      <c r="B128" s="1"/>
      <c r="C128" s="1"/>
      <c r="D128" s="1"/>
      <c r="E128" s="4"/>
      <c r="F128" s="4" t="s">
        <v>127</v>
      </c>
      <c r="G128" s="4"/>
      <c r="H128" s="4"/>
      <c r="I128" s="1"/>
      <c r="J128" s="1"/>
      <c r="K128" s="1"/>
    </row>
    <row r="129" spans="1:11" ht="12.75">
      <c r="A129" s="4"/>
      <c r="B129" s="1"/>
      <c r="C129" s="1"/>
      <c r="D129" s="4"/>
      <c r="E129" s="4"/>
      <c r="F129" s="4"/>
      <c r="G129" s="4"/>
      <c r="H129" s="4"/>
      <c r="I129" s="1"/>
      <c r="J129" s="1"/>
      <c r="K129" s="1"/>
    </row>
    <row r="130" spans="1:11" ht="12.75">
      <c r="A130" s="4" t="s">
        <v>129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spans="1:1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</row>
    <row r="169" spans="1:1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2" spans="3:9" ht="12.75">
      <c r="C172" s="89"/>
      <c r="D172" s="89"/>
      <c r="E172" s="89"/>
      <c r="F172" s="89"/>
      <c r="G172" s="89"/>
      <c r="H172" s="89"/>
      <c r="I172" s="89"/>
    </row>
    <row r="177" spans="1:11" ht="12.75">
      <c r="A177" s="90"/>
      <c r="B177" s="90"/>
      <c r="C177" s="90"/>
      <c r="D177" s="90"/>
      <c r="E177" s="91"/>
      <c r="F177" s="91"/>
      <c r="G177" s="91"/>
      <c r="H177" s="90"/>
      <c r="I177" s="90"/>
      <c r="J177" s="90"/>
      <c r="K177" s="90"/>
    </row>
    <row r="178" spans="1:11" ht="12.75">
      <c r="A178" s="90"/>
      <c r="B178" s="90"/>
      <c r="C178" s="90"/>
      <c r="D178" s="90"/>
      <c r="E178" s="92"/>
      <c r="F178" s="92"/>
      <c r="G178" s="92"/>
      <c r="H178" s="139"/>
      <c r="I178" s="139"/>
      <c r="J178" s="139"/>
      <c r="K178" s="90"/>
    </row>
    <row r="179" spans="1:11" ht="12.75">
      <c r="A179" s="91"/>
      <c r="B179" s="90"/>
      <c r="C179" s="90"/>
      <c r="D179" s="90"/>
      <c r="E179" s="140"/>
      <c r="F179" s="140"/>
      <c r="G179" s="93"/>
      <c r="H179" s="140"/>
      <c r="I179" s="140"/>
      <c r="J179" s="140"/>
      <c r="K179" s="90"/>
    </row>
    <row r="180" spans="1:11" ht="12.75">
      <c r="A180" s="94"/>
      <c r="B180" s="94"/>
      <c r="C180" s="94"/>
      <c r="D180" s="90"/>
      <c r="E180" s="139"/>
      <c r="F180" s="139"/>
      <c r="G180" s="92"/>
      <c r="H180" s="141"/>
      <c r="I180" s="141"/>
      <c r="J180" s="141"/>
      <c r="K180" s="90"/>
    </row>
    <row r="181" spans="1:11" ht="12.75">
      <c r="A181" s="95"/>
      <c r="B181" s="95"/>
      <c r="C181" s="95"/>
      <c r="D181" s="90"/>
      <c r="E181" s="140"/>
      <c r="F181" s="140"/>
      <c r="G181" s="93"/>
      <c r="H181" s="140"/>
      <c r="I181" s="140"/>
      <c r="J181" s="140"/>
      <c r="K181" s="90"/>
    </row>
    <row r="182" spans="1:11" ht="12.75">
      <c r="A182" s="95"/>
      <c r="B182" s="95"/>
      <c r="C182" s="95"/>
      <c r="D182" s="90"/>
      <c r="E182" s="140"/>
      <c r="F182" s="140"/>
      <c r="G182" s="93"/>
      <c r="H182" s="140"/>
      <c r="I182" s="140"/>
      <c r="J182" s="140"/>
      <c r="K182" s="90"/>
    </row>
    <row r="183" spans="1:11" ht="12.75">
      <c r="A183" s="94"/>
      <c r="B183" s="94"/>
      <c r="C183" s="94"/>
      <c r="D183" s="91"/>
      <c r="E183" s="140"/>
      <c r="F183" s="140"/>
      <c r="G183" s="93"/>
      <c r="H183" s="139"/>
      <c r="I183" s="139"/>
      <c r="J183" s="139"/>
      <c r="K183" s="90"/>
    </row>
    <row r="184" spans="1:11" ht="12.75">
      <c r="A184" s="95"/>
      <c r="B184" s="95"/>
      <c r="C184" s="95"/>
      <c r="D184" s="90"/>
      <c r="E184" s="139"/>
      <c r="F184" s="139"/>
      <c r="G184" s="92"/>
      <c r="H184" s="139"/>
      <c r="I184" s="139"/>
      <c r="J184" s="139"/>
      <c r="K184" s="90"/>
    </row>
    <row r="185" spans="1:11" ht="12.75">
      <c r="A185" s="95"/>
      <c r="B185" s="95"/>
      <c r="C185" s="95"/>
      <c r="D185" s="90"/>
      <c r="E185" s="92"/>
      <c r="F185" s="92"/>
      <c r="G185" s="92"/>
      <c r="H185" s="93"/>
      <c r="I185" s="93"/>
      <c r="J185" s="93"/>
      <c r="K185" s="90"/>
    </row>
    <row r="186" spans="1:11" ht="12.75">
      <c r="A186" s="95"/>
      <c r="B186" s="95"/>
      <c r="C186" s="95"/>
      <c r="D186" s="90"/>
      <c r="E186" s="140"/>
      <c r="F186" s="140"/>
      <c r="G186" s="93"/>
      <c r="H186" s="140"/>
      <c r="I186" s="140"/>
      <c r="J186" s="140"/>
      <c r="K186" s="90"/>
    </row>
    <row r="187" spans="1:11" ht="12.75">
      <c r="A187" s="95"/>
      <c r="B187" s="95"/>
      <c r="C187" s="95"/>
      <c r="D187" s="90"/>
      <c r="E187" s="140"/>
      <c r="F187" s="140"/>
      <c r="G187" s="93"/>
      <c r="H187" s="142"/>
      <c r="I187" s="142"/>
      <c r="J187" s="142"/>
      <c r="K187" s="90"/>
    </row>
    <row r="188" spans="1:11" ht="12.75">
      <c r="A188" s="94"/>
      <c r="B188" s="94"/>
      <c r="C188" s="94"/>
      <c r="D188" s="91"/>
      <c r="E188" s="139"/>
      <c r="F188" s="139"/>
      <c r="G188" s="92"/>
      <c r="H188" s="139"/>
      <c r="I188" s="139"/>
      <c r="J188" s="139"/>
      <c r="K188" s="90"/>
    </row>
    <row r="189" spans="1:11" ht="12.75">
      <c r="A189" s="95"/>
      <c r="B189" s="95"/>
      <c r="C189" s="95"/>
      <c r="D189" s="90"/>
      <c r="E189" s="139"/>
      <c r="F189" s="139"/>
      <c r="G189" s="92"/>
      <c r="H189" s="140"/>
      <c r="I189" s="140"/>
      <c r="J189" s="140"/>
      <c r="K189" s="90"/>
    </row>
    <row r="190" spans="1:11" ht="12.75">
      <c r="A190" s="95"/>
      <c r="B190" s="95"/>
      <c r="C190" s="95"/>
      <c r="D190" s="90"/>
      <c r="E190" s="139"/>
      <c r="F190" s="139"/>
      <c r="G190" s="92"/>
      <c r="H190" s="140"/>
      <c r="I190" s="140"/>
      <c r="J190" s="140"/>
      <c r="K190" s="90"/>
    </row>
    <row r="191" spans="1:11" ht="12.75">
      <c r="A191" s="95"/>
      <c r="B191" s="95"/>
      <c r="C191" s="95"/>
      <c r="D191" s="90"/>
      <c r="E191" s="92"/>
      <c r="F191" s="92"/>
      <c r="G191" s="92"/>
      <c r="H191" s="140"/>
      <c r="I191" s="140"/>
      <c r="J191" s="140"/>
      <c r="K191" s="90"/>
    </row>
    <row r="192" spans="1:11" ht="12.75">
      <c r="A192" s="94"/>
      <c r="B192" s="95"/>
      <c r="C192" s="95"/>
      <c r="D192" s="90"/>
      <c r="E192" s="139"/>
      <c r="F192" s="139"/>
      <c r="G192" s="92"/>
      <c r="H192" s="141"/>
      <c r="I192" s="141"/>
      <c r="J192" s="141"/>
      <c r="K192" s="90"/>
    </row>
    <row r="193" spans="1:11" ht="12.75">
      <c r="A193" s="95"/>
      <c r="B193" s="94"/>
      <c r="C193" s="94"/>
      <c r="D193" s="90"/>
      <c r="E193" s="139"/>
      <c r="F193" s="139"/>
      <c r="G193" s="92"/>
      <c r="H193" s="139"/>
      <c r="I193" s="139"/>
      <c r="J193" s="139"/>
      <c r="K193" s="90"/>
    </row>
    <row r="194" spans="1:11" ht="12.75">
      <c r="A194" s="95"/>
      <c r="B194" s="94"/>
      <c r="C194" s="94"/>
      <c r="D194" s="90"/>
      <c r="E194" s="139"/>
      <c r="F194" s="139"/>
      <c r="G194" s="92"/>
      <c r="H194" s="139"/>
      <c r="I194" s="139"/>
      <c r="J194" s="139"/>
      <c r="K194" s="90"/>
    </row>
    <row r="195" spans="1:11" ht="12.75">
      <c r="A195" s="95"/>
      <c r="B195" s="94"/>
      <c r="C195" s="94"/>
      <c r="D195" s="90"/>
      <c r="E195" s="139"/>
      <c r="F195" s="139"/>
      <c r="G195" s="92"/>
      <c r="H195" s="139"/>
      <c r="I195" s="139"/>
      <c r="J195" s="139"/>
      <c r="K195" s="90"/>
    </row>
    <row r="196" spans="1:11" ht="12.75">
      <c r="A196" s="95"/>
      <c r="B196" s="95"/>
      <c r="C196" s="95"/>
      <c r="D196" s="90"/>
      <c r="E196" s="139"/>
      <c r="F196" s="139"/>
      <c r="G196" s="92"/>
      <c r="H196" s="139"/>
      <c r="I196" s="139"/>
      <c r="J196" s="139"/>
      <c r="K196" s="90"/>
    </row>
    <row r="197" spans="1:11" ht="12.75">
      <c r="A197" s="94"/>
      <c r="B197" s="95"/>
      <c r="C197" s="95"/>
      <c r="D197" s="90"/>
      <c r="E197" s="139"/>
      <c r="F197" s="139"/>
      <c r="G197" s="92"/>
      <c r="H197" s="139"/>
      <c r="I197" s="139"/>
      <c r="J197" s="139"/>
      <c r="K197" s="90"/>
    </row>
    <row r="198" spans="1:11" ht="12.75">
      <c r="A198" s="94"/>
      <c r="B198" s="90"/>
      <c r="C198" s="90"/>
      <c r="D198" s="90"/>
      <c r="E198" s="139"/>
      <c r="F198" s="139"/>
      <c r="G198" s="92"/>
      <c r="H198" s="139"/>
      <c r="I198" s="139"/>
      <c r="J198" s="139"/>
      <c r="K198" s="90"/>
    </row>
    <row r="199" spans="1:11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</row>
    <row r="200" spans="1:11" ht="12.75">
      <c r="A200" s="90"/>
      <c r="B200" s="90"/>
      <c r="C200" s="90"/>
      <c r="D200" s="90"/>
      <c r="E200" s="91"/>
      <c r="F200" s="90"/>
      <c r="G200" s="90"/>
      <c r="H200" s="90"/>
      <c r="I200" s="90"/>
      <c r="J200" s="90"/>
      <c r="K200" s="90"/>
    </row>
    <row r="201" spans="1:11" ht="12.75">
      <c r="A201" s="90"/>
      <c r="B201" s="90"/>
      <c r="C201" s="90"/>
      <c r="D201" s="90"/>
      <c r="E201" s="90"/>
      <c r="F201" s="90"/>
      <c r="G201" s="90"/>
      <c r="H201" s="45"/>
      <c r="I201" s="45"/>
      <c r="J201" s="45"/>
      <c r="K201" s="45"/>
    </row>
    <row r="202" spans="1:11" ht="12.75">
      <c r="A202" s="90"/>
      <c r="B202" s="90"/>
      <c r="C202" s="90"/>
      <c r="D202" s="90"/>
      <c r="E202" s="90"/>
      <c r="F202" s="90"/>
      <c r="G202" s="90"/>
      <c r="H202" s="45"/>
      <c r="I202" s="45"/>
      <c r="J202" s="45"/>
      <c r="K202" s="45"/>
    </row>
    <row r="203" spans="1:11" ht="12.75">
      <c r="A203" s="90"/>
      <c r="B203" s="90"/>
      <c r="C203" s="90"/>
      <c r="D203" s="90"/>
      <c r="E203" s="90"/>
      <c r="F203" s="90"/>
      <c r="G203" s="90"/>
      <c r="H203" s="45"/>
      <c r="I203" s="45"/>
      <c r="J203" s="45"/>
      <c r="K203" s="90"/>
    </row>
    <row r="204" spans="1:11" ht="12.75">
      <c r="A204" s="90"/>
      <c r="B204" s="90"/>
      <c r="C204" s="90"/>
      <c r="D204" s="90"/>
      <c r="E204" s="90"/>
      <c r="F204" s="90"/>
      <c r="G204" s="90"/>
      <c r="H204" s="45"/>
      <c r="I204" s="45"/>
      <c r="J204" s="45"/>
      <c r="K204" s="90"/>
    </row>
    <row r="205" spans="1:11" ht="12.75">
      <c r="A205" s="90"/>
      <c r="B205" s="90"/>
      <c r="C205" s="90"/>
      <c r="D205" s="90"/>
      <c r="E205" s="90"/>
      <c r="F205" s="90"/>
      <c r="G205" s="90"/>
      <c r="H205" s="45"/>
      <c r="I205" s="45"/>
      <c r="J205" s="45"/>
      <c r="K205" s="90"/>
    </row>
    <row r="206" spans="1:11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</row>
    <row r="207" spans="1:11" ht="12.75">
      <c r="A207" s="91"/>
      <c r="B207" s="94"/>
      <c r="C207" s="94"/>
      <c r="D207" s="94"/>
      <c r="E207" s="94"/>
      <c r="F207" s="91"/>
      <c r="G207" s="91"/>
      <c r="H207" s="90"/>
      <c r="I207" s="90"/>
      <c r="J207" s="90"/>
      <c r="K207" s="90"/>
    </row>
    <row r="208" spans="1:11" ht="12.75">
      <c r="A208" s="90"/>
      <c r="B208" s="94"/>
      <c r="C208" s="94"/>
      <c r="D208" s="94"/>
      <c r="E208" s="94"/>
      <c r="F208" s="91"/>
      <c r="G208" s="91"/>
      <c r="H208" s="90"/>
      <c r="I208" s="90"/>
      <c r="J208" s="90"/>
      <c r="K208" s="90"/>
    </row>
    <row r="209" spans="1:11" ht="12.75">
      <c r="A209" s="90"/>
      <c r="B209" s="94"/>
      <c r="C209" s="94"/>
      <c r="D209" s="94"/>
      <c r="E209" s="94"/>
      <c r="F209" s="91"/>
      <c r="G209" s="91"/>
      <c r="H209" s="90"/>
      <c r="I209" s="90"/>
      <c r="J209" s="90"/>
      <c r="K209" s="90"/>
    </row>
    <row r="210" spans="1:11" ht="12.75">
      <c r="A210" s="90"/>
      <c r="B210" s="94"/>
      <c r="C210" s="94"/>
      <c r="D210" s="94"/>
      <c r="E210" s="94"/>
      <c r="F210" s="91"/>
      <c r="G210" s="91"/>
      <c r="H210" s="90"/>
      <c r="I210" s="90"/>
      <c r="J210" s="90"/>
      <c r="K210" s="90"/>
    </row>
    <row r="211" spans="1:11" ht="12.75">
      <c r="A211" s="90"/>
      <c r="B211" s="94"/>
      <c r="C211" s="94"/>
      <c r="D211" s="94"/>
      <c r="E211" s="94"/>
      <c r="F211" s="91"/>
      <c r="G211" s="91"/>
      <c r="H211" s="90"/>
      <c r="I211" s="90"/>
      <c r="J211" s="90"/>
      <c r="K211" s="90"/>
    </row>
    <row r="212" spans="1:11" ht="12.75">
      <c r="A212" s="90"/>
      <c r="B212" s="94"/>
      <c r="C212" s="94"/>
      <c r="D212" s="94"/>
      <c r="E212" s="94"/>
      <c r="F212" s="91"/>
      <c r="G212" s="91"/>
      <c r="H212" s="90"/>
      <c r="I212" s="90"/>
      <c r="J212" s="90"/>
      <c r="K212" s="90"/>
    </row>
    <row r="213" spans="1:11" ht="12.75">
      <c r="A213" s="90"/>
      <c r="B213" s="94"/>
      <c r="C213" s="94"/>
      <c r="D213" s="94"/>
      <c r="E213" s="94"/>
      <c r="F213" s="91"/>
      <c r="G213" s="91"/>
      <c r="H213" s="90"/>
      <c r="I213" s="90"/>
      <c r="J213" s="90"/>
      <c r="K213" s="90"/>
    </row>
    <row r="214" spans="1:11" ht="12.75">
      <c r="A214" s="90"/>
      <c r="B214" s="94"/>
      <c r="C214" s="94"/>
      <c r="D214" s="94"/>
      <c r="E214" s="94"/>
      <c r="F214" s="91"/>
      <c r="G214" s="91"/>
      <c r="H214" s="90"/>
      <c r="I214" s="90"/>
      <c r="J214" s="90"/>
      <c r="K214" s="90"/>
    </row>
    <row r="215" spans="1:11" ht="12.75">
      <c r="A215" s="90"/>
      <c r="B215" s="94"/>
      <c r="C215" s="94"/>
      <c r="D215" s="94"/>
      <c r="E215" s="94"/>
      <c r="F215" s="91"/>
      <c r="G215" s="91"/>
      <c r="H215" s="90"/>
      <c r="I215" s="90"/>
      <c r="J215" s="90"/>
      <c r="K215" s="90"/>
    </row>
    <row r="216" spans="1:11" ht="12.75">
      <c r="A216" s="90"/>
      <c r="B216" s="94"/>
      <c r="C216" s="94"/>
      <c r="D216" s="94"/>
      <c r="E216" s="94"/>
      <c r="F216" s="91"/>
      <c r="G216" s="91"/>
      <c r="H216" s="91"/>
      <c r="I216" s="91"/>
      <c r="J216" s="91"/>
      <c r="K216" s="91"/>
    </row>
    <row r="217" spans="1:11" ht="12.75">
      <c r="A217" s="91"/>
      <c r="B217" s="94"/>
      <c r="C217" s="94"/>
      <c r="D217" s="94"/>
      <c r="E217" s="94"/>
      <c r="F217" s="91"/>
      <c r="G217" s="91"/>
      <c r="H217" s="90"/>
      <c r="I217" s="90"/>
      <c r="J217" s="90"/>
      <c r="K217" s="90"/>
    </row>
    <row r="218" spans="1:11" ht="12.75">
      <c r="A218" s="90"/>
      <c r="B218" s="94"/>
      <c r="C218" s="94"/>
      <c r="D218" s="94"/>
      <c r="E218" s="94"/>
      <c r="F218" s="91"/>
      <c r="G218" s="91"/>
      <c r="H218" s="90"/>
      <c r="I218" s="90"/>
      <c r="J218" s="90"/>
      <c r="K218" s="90"/>
    </row>
    <row r="219" spans="1:11" ht="12.75">
      <c r="A219" s="90"/>
      <c r="B219" s="94"/>
      <c r="C219" s="94"/>
      <c r="D219" s="94"/>
      <c r="E219" s="94"/>
      <c r="F219" s="91"/>
      <c r="G219" s="91"/>
      <c r="H219" s="91"/>
      <c r="I219" s="91"/>
      <c r="J219" s="91"/>
      <c r="K219" s="91"/>
    </row>
    <row r="220" spans="1:11" ht="12.75">
      <c r="A220" s="91"/>
      <c r="B220" s="94"/>
      <c r="C220" s="94"/>
      <c r="D220" s="94"/>
      <c r="E220" s="94"/>
      <c r="F220" s="91"/>
      <c r="G220" s="91"/>
      <c r="H220" s="91"/>
      <c r="I220" s="91"/>
      <c r="J220" s="91"/>
      <c r="K220" s="91"/>
    </row>
    <row r="221" spans="1:11" ht="12.75">
      <c r="A221" s="91"/>
      <c r="B221" s="94"/>
      <c r="C221" s="94"/>
      <c r="D221" s="94"/>
      <c r="E221" s="94"/>
      <c r="F221" s="91"/>
      <c r="G221" s="91"/>
      <c r="H221" s="91"/>
      <c r="I221" s="91"/>
      <c r="J221" s="91"/>
      <c r="K221" s="91"/>
    </row>
    <row r="222" spans="1:11" ht="12.75">
      <c r="A222" s="91"/>
      <c r="B222" s="94"/>
      <c r="C222" s="94"/>
      <c r="D222" s="94"/>
      <c r="E222" s="94"/>
      <c r="F222" s="91"/>
      <c r="G222" s="91"/>
      <c r="H222" s="90"/>
      <c r="I222" s="90"/>
      <c r="J222" s="90"/>
      <c r="K222" s="90"/>
    </row>
    <row r="223" spans="1:11" ht="12.75">
      <c r="A223" s="90"/>
      <c r="B223" s="94"/>
      <c r="C223" s="94"/>
      <c r="D223" s="94"/>
      <c r="E223" s="94"/>
      <c r="F223" s="91"/>
      <c r="G223" s="91"/>
      <c r="H223" s="90"/>
      <c r="I223" s="90"/>
      <c r="J223" s="90"/>
      <c r="K223" s="90"/>
    </row>
    <row r="224" spans="1:11" ht="12.75">
      <c r="A224" s="90"/>
      <c r="B224" s="94"/>
      <c r="C224" s="94"/>
      <c r="D224" s="94"/>
      <c r="E224" s="94"/>
      <c r="F224" s="91"/>
      <c r="G224" s="91"/>
      <c r="H224" s="90"/>
      <c r="I224" s="90"/>
      <c r="J224" s="90"/>
      <c r="K224" s="90"/>
    </row>
    <row r="225" spans="1:11" ht="12.75">
      <c r="A225" s="90"/>
      <c r="B225" s="94"/>
      <c r="C225" s="94"/>
      <c r="D225" s="94"/>
      <c r="E225" s="94"/>
      <c r="F225" s="91"/>
      <c r="G225" s="91"/>
      <c r="H225" s="91"/>
      <c r="I225" s="91"/>
      <c r="J225" s="91"/>
      <c r="K225" s="91"/>
    </row>
    <row r="226" spans="1:11" ht="12.75">
      <c r="A226" s="91"/>
      <c r="B226" s="94"/>
      <c r="C226" s="94"/>
      <c r="D226" s="94"/>
      <c r="E226" s="94"/>
      <c r="F226" s="91"/>
      <c r="G226" s="91"/>
      <c r="H226" s="90"/>
      <c r="I226" s="90"/>
      <c r="J226" s="90"/>
      <c r="K226" s="90"/>
    </row>
    <row r="227" spans="1:11" ht="12.75">
      <c r="A227" s="90"/>
      <c r="B227" s="94"/>
      <c r="C227" s="94"/>
      <c r="D227" s="94"/>
      <c r="E227" s="94"/>
      <c r="F227" s="91"/>
      <c r="G227" s="91"/>
      <c r="H227" s="90"/>
      <c r="I227" s="90"/>
      <c r="J227" s="90"/>
      <c r="K227" s="90"/>
    </row>
    <row r="228" spans="1:11" ht="12.75">
      <c r="A228" s="90"/>
      <c r="B228" s="94"/>
      <c r="C228" s="94"/>
      <c r="D228" s="94"/>
      <c r="E228" s="94"/>
      <c r="F228" s="91"/>
      <c r="G228" s="91"/>
      <c r="H228" s="90"/>
      <c r="I228" s="90"/>
      <c r="J228" s="90"/>
      <c r="K228" s="90"/>
    </row>
    <row r="229" spans="1:11" ht="12.75">
      <c r="A229" s="90"/>
      <c r="B229" s="94"/>
      <c r="C229" s="94"/>
      <c r="D229" s="94"/>
      <c r="E229" s="94"/>
      <c r="F229" s="91"/>
      <c r="G229" s="91"/>
      <c r="H229" s="91"/>
      <c r="I229" s="91"/>
      <c r="J229" s="91"/>
      <c r="K229" s="91"/>
    </row>
    <row r="230" spans="1:11" ht="12.75">
      <c r="A230" s="91"/>
      <c r="B230" s="94"/>
      <c r="C230" s="94"/>
      <c r="D230" s="94"/>
      <c r="E230" s="94"/>
      <c r="F230" s="91"/>
      <c r="G230" s="91"/>
      <c r="H230" s="91"/>
      <c r="I230" s="91"/>
      <c r="J230" s="96"/>
      <c r="K230" s="97"/>
    </row>
    <row r="231" spans="1:11" ht="12.75">
      <c r="A231" s="90"/>
      <c r="B231" s="94"/>
      <c r="C231" s="94"/>
      <c r="D231" s="94"/>
      <c r="E231" s="94"/>
      <c r="F231" s="91"/>
      <c r="G231" s="91"/>
      <c r="H231" s="91"/>
      <c r="I231" s="91"/>
      <c r="J231" s="98"/>
      <c r="K231" s="91"/>
    </row>
    <row r="232" spans="1:11" ht="12.75">
      <c r="A232" s="91"/>
      <c r="B232" s="94"/>
      <c r="C232" s="94"/>
      <c r="D232" s="94"/>
      <c r="E232" s="94"/>
      <c r="F232" s="91"/>
      <c r="G232" s="91"/>
      <c r="H232" s="90"/>
      <c r="I232" s="90"/>
      <c r="J232" s="90"/>
      <c r="K232" s="90"/>
    </row>
    <row r="233" spans="1:11" ht="12.75">
      <c r="A233" s="90"/>
      <c r="B233" s="94"/>
      <c r="C233" s="94"/>
      <c r="D233" s="94"/>
      <c r="E233" s="94"/>
      <c r="F233" s="91"/>
      <c r="G233" s="91"/>
      <c r="H233" s="90"/>
      <c r="I233" s="90"/>
      <c r="J233" s="90"/>
      <c r="K233" s="90"/>
    </row>
    <row r="234" spans="1:11" ht="12.75">
      <c r="A234" s="90"/>
      <c r="B234" s="94"/>
      <c r="C234" s="94"/>
      <c r="D234" s="94"/>
      <c r="E234" s="94"/>
      <c r="F234" s="91"/>
      <c r="G234" s="91"/>
      <c r="H234" s="90"/>
      <c r="I234" s="90"/>
      <c r="J234" s="90"/>
      <c r="K234" s="90"/>
    </row>
    <row r="235" spans="1:11" ht="12.75">
      <c r="A235" s="90"/>
      <c r="B235" s="94"/>
      <c r="C235" s="94"/>
      <c r="D235" s="94"/>
      <c r="E235" s="94"/>
      <c r="F235" s="91"/>
      <c r="G235" s="91"/>
      <c r="H235" s="90"/>
      <c r="I235" s="90"/>
      <c r="J235" s="90"/>
      <c r="K235" s="90"/>
    </row>
    <row r="236" spans="1:11" ht="12.75">
      <c r="A236" s="90"/>
      <c r="B236" s="94"/>
      <c r="C236" s="94"/>
      <c r="D236" s="94"/>
      <c r="E236" s="94"/>
      <c r="F236" s="91"/>
      <c r="G236" s="91"/>
      <c r="H236" s="90"/>
      <c r="I236" s="90"/>
      <c r="J236" s="90"/>
      <c r="K236" s="90"/>
    </row>
    <row r="237" spans="1:11" ht="12.75">
      <c r="A237" s="90"/>
      <c r="B237" s="94"/>
      <c r="C237" s="94"/>
      <c r="D237" s="94"/>
      <c r="E237" s="94"/>
      <c r="F237" s="91"/>
      <c r="G237" s="91"/>
      <c r="H237" s="91"/>
      <c r="I237" s="91"/>
      <c r="J237" s="91"/>
      <c r="K237" s="91"/>
    </row>
    <row r="238" spans="1:11" ht="12.75">
      <c r="A238" s="91"/>
      <c r="B238" s="94"/>
      <c r="C238" s="94"/>
      <c r="D238" s="94"/>
      <c r="E238" s="94"/>
      <c r="F238" s="91"/>
      <c r="G238" s="91"/>
      <c r="H238" s="90"/>
      <c r="I238" s="90"/>
      <c r="J238" s="90"/>
      <c r="K238" s="90"/>
    </row>
    <row r="239" spans="1:11" ht="12.75">
      <c r="A239" s="90"/>
      <c r="B239" s="94"/>
      <c r="C239" s="94"/>
      <c r="D239" s="94"/>
      <c r="E239" s="94"/>
      <c r="F239" s="91"/>
      <c r="G239" s="91"/>
      <c r="H239" s="90"/>
      <c r="I239" s="90"/>
      <c r="J239" s="90"/>
      <c r="K239" s="90"/>
    </row>
    <row r="240" spans="1:11" ht="12.75">
      <c r="A240" s="90"/>
      <c r="B240" s="94"/>
      <c r="C240" s="94"/>
      <c r="D240" s="94"/>
      <c r="E240" s="94"/>
      <c r="F240" s="91"/>
      <c r="G240" s="91"/>
      <c r="H240" s="90"/>
      <c r="I240" s="90"/>
      <c r="J240" s="90"/>
      <c r="K240" s="90"/>
    </row>
    <row r="241" spans="1:11" ht="12.75">
      <c r="A241" s="90"/>
      <c r="B241" s="94"/>
      <c r="C241" s="94"/>
      <c r="D241" s="94"/>
      <c r="E241" s="94"/>
      <c r="F241" s="91"/>
      <c r="G241" s="91"/>
      <c r="H241" s="90"/>
      <c r="I241" s="90"/>
      <c r="J241" s="90"/>
      <c r="K241" s="90"/>
    </row>
    <row r="242" spans="1:11" ht="12.75">
      <c r="A242" s="90"/>
      <c r="B242" s="94"/>
      <c r="C242" s="94"/>
      <c r="D242" s="94"/>
      <c r="E242" s="94"/>
      <c r="F242" s="91"/>
      <c r="G242" s="91"/>
      <c r="H242" s="90"/>
      <c r="I242" s="90"/>
      <c r="J242" s="90"/>
      <c r="K242" s="90"/>
    </row>
    <row r="243" spans="1:11" ht="12.75">
      <c r="A243" s="90"/>
      <c r="B243" s="94"/>
      <c r="C243" s="94"/>
      <c r="D243" s="94"/>
      <c r="E243" s="94"/>
      <c r="F243" s="91"/>
      <c r="G243" s="91"/>
      <c r="H243" s="91"/>
      <c r="I243" s="91"/>
      <c r="J243" s="91"/>
      <c r="K243" s="91"/>
    </row>
    <row r="244" spans="1:11" ht="12.75">
      <c r="A244" s="91"/>
      <c r="B244" s="94"/>
      <c r="C244" s="94"/>
      <c r="D244" s="94"/>
      <c r="E244" s="94"/>
      <c r="F244" s="91"/>
      <c r="G244" s="91"/>
      <c r="H244" s="90"/>
      <c r="I244" s="90"/>
      <c r="J244" s="90"/>
      <c r="K244" s="90"/>
    </row>
    <row r="245" spans="1:11" ht="12.75">
      <c r="A245" s="91"/>
      <c r="B245" s="94"/>
      <c r="C245" s="94"/>
      <c r="D245" s="94"/>
      <c r="E245" s="94"/>
      <c r="F245" s="91"/>
      <c r="G245" s="91"/>
      <c r="H245" s="90"/>
      <c r="I245" s="90"/>
      <c r="J245" s="90"/>
      <c r="K245" s="90"/>
    </row>
    <row r="246" spans="1:11" ht="12.75">
      <c r="A246" s="90"/>
      <c r="B246" s="94"/>
      <c r="C246" s="94"/>
      <c r="D246" s="94"/>
      <c r="E246" s="94"/>
      <c r="F246" s="91"/>
      <c r="G246" s="91"/>
      <c r="H246" s="90"/>
      <c r="I246" s="90"/>
      <c r="J246" s="90"/>
      <c r="K246" s="90"/>
    </row>
    <row r="247" spans="1:11" ht="12.75">
      <c r="A247" s="90"/>
      <c r="B247" s="94"/>
      <c r="C247" s="94"/>
      <c r="D247" s="94"/>
      <c r="E247" s="94"/>
      <c r="F247" s="91"/>
      <c r="G247" s="91"/>
      <c r="H247" s="90"/>
      <c r="I247" s="90"/>
      <c r="J247" s="90"/>
      <c r="K247" s="90"/>
    </row>
    <row r="248" spans="1:11" ht="12.75">
      <c r="A248" s="90"/>
      <c r="B248" s="94"/>
      <c r="C248" s="94"/>
      <c r="D248" s="94"/>
      <c r="E248" s="94"/>
      <c r="F248" s="91"/>
      <c r="G248" s="91"/>
      <c r="H248" s="90"/>
      <c r="I248" s="90"/>
      <c r="J248" s="90"/>
      <c r="K248" s="90"/>
    </row>
    <row r="249" spans="1:11" ht="12.75">
      <c r="A249" s="90"/>
      <c r="B249" s="94"/>
      <c r="C249" s="94"/>
      <c r="D249" s="94"/>
      <c r="E249" s="94"/>
      <c r="F249" s="91"/>
      <c r="G249" s="91"/>
      <c r="H249" s="90"/>
      <c r="I249" s="90"/>
      <c r="J249" s="90"/>
      <c r="K249" s="90"/>
    </row>
    <row r="250" spans="1:11" ht="12.75">
      <c r="A250" s="90"/>
      <c r="B250" s="94"/>
      <c r="C250" s="94"/>
      <c r="D250" s="94"/>
      <c r="E250" s="94"/>
      <c r="F250" s="91"/>
      <c r="G250" s="91"/>
      <c r="H250" s="91"/>
      <c r="I250" s="91"/>
      <c r="J250" s="91"/>
      <c r="K250" s="91"/>
    </row>
    <row r="251" spans="1:11" ht="12.75">
      <c r="A251" s="91"/>
      <c r="B251" s="94"/>
      <c r="C251" s="94"/>
      <c r="D251" s="94"/>
      <c r="E251" s="94"/>
      <c r="F251" s="91"/>
      <c r="G251" s="91"/>
      <c r="H251" s="90"/>
      <c r="I251" s="90"/>
      <c r="J251" s="90"/>
      <c r="K251" s="90"/>
    </row>
    <row r="252" spans="1:11" ht="12.75">
      <c r="A252" s="90"/>
      <c r="B252" s="94"/>
      <c r="C252" s="94"/>
      <c r="D252" s="94"/>
      <c r="E252" s="94"/>
      <c r="F252" s="91"/>
      <c r="G252" s="91"/>
      <c r="H252" s="90"/>
      <c r="I252" s="90"/>
      <c r="J252" s="90"/>
      <c r="K252" s="90"/>
    </row>
    <row r="253" spans="1:11" ht="12.75">
      <c r="A253" s="90"/>
      <c r="B253" s="94"/>
      <c r="C253" s="94"/>
      <c r="D253" s="94"/>
      <c r="E253" s="94"/>
      <c r="F253" s="91"/>
      <c r="G253" s="91"/>
      <c r="H253" s="91"/>
      <c r="I253" s="91"/>
      <c r="J253" s="91"/>
      <c r="K253" s="91"/>
    </row>
    <row r="254" spans="1:11" ht="12.75">
      <c r="A254" s="91"/>
      <c r="B254" s="94"/>
      <c r="C254" s="94"/>
      <c r="D254" s="94"/>
      <c r="E254" s="94"/>
      <c r="F254" s="91"/>
      <c r="G254" s="91"/>
      <c r="H254" s="90"/>
      <c r="I254" s="90"/>
      <c r="J254" s="90"/>
      <c r="K254" s="90"/>
    </row>
    <row r="255" spans="1:11" ht="12.75">
      <c r="A255" s="90"/>
      <c r="B255" s="94"/>
      <c r="C255" s="94"/>
      <c r="D255" s="94"/>
      <c r="E255" s="94"/>
      <c r="F255" s="91"/>
      <c r="G255" s="91"/>
      <c r="H255" s="90"/>
      <c r="I255" s="90"/>
      <c r="J255" s="90"/>
      <c r="K255" s="90"/>
    </row>
    <row r="256" spans="1:11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</row>
    <row r="257" spans="1:11" ht="12.75">
      <c r="A257" s="91"/>
      <c r="B257" s="91"/>
      <c r="C257" s="91"/>
      <c r="D257" s="91"/>
      <c r="E257" s="91"/>
      <c r="F257" s="91"/>
      <c r="G257" s="91"/>
      <c r="H257" s="91"/>
      <c r="I257" s="91"/>
      <c r="J257" s="99"/>
      <c r="K257" s="91"/>
    </row>
    <row r="258" spans="1:11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</row>
    <row r="259" spans="1:11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0"/>
    </row>
    <row r="260" spans="1:11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0"/>
    </row>
    <row r="261" spans="1:11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</row>
    <row r="262" spans="1:11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</row>
    <row r="263" spans="1:11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</row>
    <row r="264" spans="1:11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</row>
    <row r="265" spans="1:11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</row>
    <row r="266" spans="1:11" ht="12.75">
      <c r="A266" s="140"/>
      <c r="B266" s="140"/>
      <c r="C266" s="93"/>
      <c r="D266" s="140"/>
      <c r="E266" s="140"/>
      <c r="F266" s="140"/>
      <c r="G266" s="140"/>
      <c r="H266" s="140"/>
      <c r="I266" s="93"/>
      <c r="J266" s="93"/>
      <c r="K266" s="93"/>
    </row>
    <row r="267" spans="1:11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</row>
    <row r="268" spans="1:11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</row>
    <row r="269" spans="1:11" ht="12.75">
      <c r="A269" s="90"/>
      <c r="B269" s="90"/>
      <c r="C269" s="90"/>
      <c r="D269" s="139"/>
      <c r="E269" s="139"/>
      <c r="F269" s="139"/>
      <c r="G269" s="139"/>
      <c r="H269" s="139"/>
      <c r="I269" s="92"/>
      <c r="J269" s="91"/>
      <c r="K269" s="91"/>
    </row>
    <row r="270" spans="1:11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</row>
    <row r="271" spans="1:11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</row>
    <row r="272" spans="1:11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</row>
    <row r="273" spans="1:1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</row>
    <row r="275" spans="1:1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</row>
    <row r="276" spans="1:11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</row>
    <row r="277" spans="1:1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</row>
    <row r="278" spans="1:11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</row>
    <row r="279" spans="1:11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</row>
    <row r="280" spans="1:11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</row>
    <row r="281" spans="1:11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</row>
    <row r="282" spans="1:11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</row>
    <row r="283" spans="1:11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</row>
    <row r="284" spans="1:11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</row>
    <row r="285" spans="1:11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</row>
    <row r="286" spans="1:11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</row>
    <row r="287" spans="1:11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</row>
    <row r="288" spans="1:11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</row>
    <row r="289" spans="1:11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</row>
    <row r="290" spans="1:11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</row>
    <row r="291" spans="1:11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</row>
    <row r="292" spans="1:11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</row>
    <row r="293" spans="1:11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</row>
    <row r="295" spans="1:11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</row>
    <row r="296" spans="1:11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</row>
    <row r="297" spans="1:11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</row>
    <row r="298" spans="1:11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</row>
    <row r="299" spans="1:11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</row>
    <row r="300" spans="1:11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</row>
    <row r="301" spans="1:11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</row>
    <row r="302" spans="1:11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</row>
    <row r="303" spans="1:11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</row>
    <row r="304" spans="1:11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</row>
    <row r="305" spans="1:11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</row>
    <row r="306" spans="1:11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</row>
    <row r="307" spans="1:11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</row>
    <row r="308" spans="1:11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</row>
    <row r="309" spans="1:11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</row>
    <row r="310" spans="1:11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</row>
    <row r="311" spans="1:11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</row>
    <row r="313" spans="1:11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</row>
    <row r="314" spans="1:11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</row>
    <row r="315" spans="1:11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</row>
    <row r="316" spans="1:11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</row>
    <row r="317" spans="1:11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</row>
    <row r="318" spans="1:11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</row>
    <row r="319" spans="1:11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</row>
    <row r="320" spans="1:11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</row>
    <row r="321" spans="1:11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</row>
    <row r="322" spans="1:11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</row>
    <row r="323" spans="1:11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</row>
    <row r="324" spans="1:11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</row>
    <row r="325" spans="1:11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</row>
    <row r="326" spans="1:11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</row>
    <row r="327" spans="1:11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</row>
    <row r="328" spans="1:11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</row>
    <row r="329" spans="1:11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</row>
    <row r="331" spans="1:11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</row>
    <row r="332" spans="1:11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</row>
    <row r="333" spans="1:11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</row>
    <row r="334" spans="1:11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1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</row>
    <row r="336" spans="1:11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</row>
    <row r="337" spans="1:11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</row>
    <row r="338" spans="1:11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</row>
    <row r="339" spans="1:11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</row>
    <row r="340" spans="1:11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</row>
    <row r="341" spans="1:11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</row>
    <row r="342" spans="1:11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</row>
    <row r="343" spans="1:11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</row>
    <row r="344" spans="1:11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</row>
    <row r="345" spans="1:11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</row>
    <row r="346" spans="1:11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</row>
    <row r="347" spans="1:11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</row>
    <row r="348" spans="1:11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</row>
    <row r="349" spans="1:11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</row>
    <row r="350" spans="1:11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</row>
    <row r="351" spans="1:11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</row>
    <row r="352" spans="1:11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</row>
    <row r="354" spans="1:11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1:11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1:11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1:11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1:11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</row>
    <row r="359" spans="1:11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</row>
    <row r="360" spans="1:11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</row>
    <row r="362" spans="1:11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</row>
    <row r="363" spans="1:11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</row>
    <row r="364" spans="1:11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</row>
    <row r="365" spans="1:11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</row>
    <row r="366" spans="1:11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</row>
    <row r="367" spans="1:11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</row>
    <row r="368" spans="1:11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</row>
    <row r="369" spans="1:11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</row>
    <row r="370" spans="1:11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</row>
    <row r="371" spans="1:11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</row>
    <row r="372" spans="1:11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</row>
    <row r="373" spans="1:11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</row>
    <row r="375" spans="1:11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</row>
    <row r="376" spans="1:11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</row>
    <row r="377" spans="1:11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</row>
    <row r="378" spans="1:11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</row>
    <row r="379" spans="1:11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</row>
    <row r="380" spans="1:11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</row>
    <row r="381" spans="1:11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</row>
    <row r="382" spans="1:11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</row>
    <row r="383" spans="1:11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</row>
    <row r="384" spans="1:11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</row>
    <row r="385" spans="1:11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</row>
    <row r="386" spans="1:11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</row>
    <row r="387" spans="1:11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</row>
    <row r="388" spans="1:11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</row>
    <row r="389" spans="1:11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</row>
    <row r="390" spans="1:11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</row>
    <row r="391" spans="1:11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</row>
    <row r="392" spans="1:11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</row>
    <row r="393" spans="1:11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</row>
    <row r="394" spans="1:11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</row>
    <row r="395" spans="1:11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</row>
    <row r="397" spans="1:11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</row>
    <row r="398" spans="1:11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</row>
    <row r="399" spans="1:11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</row>
    <row r="400" spans="1:11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</row>
    <row r="401" spans="1:11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</row>
    <row r="402" spans="1:11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</row>
    <row r="403" spans="1:11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</row>
    <row r="404" spans="1:11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</row>
    <row r="405" spans="1:11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</row>
    <row r="406" spans="1:11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</row>
    <row r="407" spans="1:11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</row>
    <row r="408" spans="1:11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</row>
    <row r="409" spans="1:11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</row>
    <row r="410" spans="1:11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</row>
    <row r="411" spans="1:11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</row>
    <row r="412" spans="1:11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</row>
    <row r="413" spans="1:11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</row>
    <row r="414" spans="1:11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</row>
    <row r="415" spans="1:11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</row>
    <row r="417" spans="1:11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</row>
    <row r="418" spans="1:11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</row>
    <row r="419" spans="1:11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</row>
    <row r="420" spans="1:11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</row>
    <row r="421" spans="1:11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</row>
    <row r="422" spans="1:11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</row>
    <row r="423" spans="1:11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</row>
    <row r="424" spans="1:11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</row>
    <row r="425" spans="1:11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</row>
    <row r="426" spans="1:11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</row>
    <row r="427" spans="1:11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</row>
    <row r="428" spans="1:11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</row>
    <row r="429" spans="1:11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</row>
    <row r="430" spans="1:11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</row>
    <row r="431" spans="1:11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</row>
    <row r="432" spans="1:11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</row>
    <row r="433" spans="1:11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</row>
    <row r="434" spans="1:11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</row>
    <row r="435" spans="1:11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</row>
    <row r="436" spans="1:11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</row>
    <row r="437" spans="1:11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</row>
    <row r="438" spans="1:11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</row>
    <row r="439" spans="1:11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</row>
    <row r="441" spans="1:11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</row>
    <row r="442" spans="1:11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</row>
    <row r="443" spans="1:11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</row>
    <row r="444" spans="1:11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</row>
    <row r="445" spans="1:11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</row>
    <row r="446" spans="1:11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</row>
    <row r="447" spans="1:11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</row>
    <row r="448" spans="1:11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</row>
    <row r="449" spans="1:11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</row>
    <row r="450" spans="1:11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</row>
    <row r="451" spans="1:11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</row>
    <row r="452" spans="1:11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</row>
    <row r="453" spans="1:11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</row>
    <row r="454" spans="1:11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</row>
    <row r="455" spans="1:11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</row>
    <row r="456" spans="1:11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</row>
    <row r="457" spans="1:11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</row>
    <row r="458" spans="1:11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</row>
    <row r="459" spans="1:11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</row>
    <row r="460" spans="1:11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</row>
    <row r="461" spans="1:11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</row>
    <row r="463" spans="1:11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</row>
    <row r="464" spans="1:11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</row>
    <row r="465" spans="1:11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</row>
    <row r="466" spans="1:11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</row>
    <row r="467" spans="1:11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</row>
    <row r="468" spans="1:11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</row>
    <row r="469" spans="1:11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</row>
    <row r="470" spans="1:11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</row>
    <row r="471" spans="1:11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</row>
    <row r="472" spans="1:11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</row>
    <row r="473" spans="1:11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</row>
    <row r="474" spans="1:11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</row>
    <row r="475" spans="1:11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</row>
    <row r="476" spans="1:11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</row>
    <row r="477" spans="1:11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</row>
    <row r="478" spans="1:11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</row>
    <row r="479" spans="1:11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</row>
    <row r="480" spans="1:11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</row>
    <row r="481" spans="1:11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</row>
    <row r="482" spans="1:11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</row>
    <row r="484" spans="1:11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</row>
    <row r="485" spans="1:11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</row>
    <row r="486" spans="1:11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</row>
    <row r="487" spans="1:11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</row>
    <row r="488" spans="1:11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</row>
    <row r="489" spans="1:11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</row>
    <row r="490" spans="1:11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</row>
    <row r="492" spans="1:11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</row>
    <row r="493" spans="1:11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</row>
    <row r="494" spans="1:11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</row>
    <row r="495" spans="1:11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</row>
    <row r="496" spans="1:11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</row>
    <row r="497" spans="1:11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</row>
    <row r="498" spans="1:11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</row>
    <row r="499" spans="1:11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</row>
    <row r="500" spans="1:11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</row>
    <row r="501" spans="1:11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</row>
    <row r="502" spans="1:11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</row>
    <row r="503" spans="1:11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</row>
    <row r="504" spans="1:11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</row>
    <row r="505" spans="1:11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</row>
    <row r="506" spans="1:11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</row>
    <row r="507" spans="1:11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</row>
    <row r="508" spans="1:11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</row>
    <row r="509" spans="1:11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</row>
    <row r="510" spans="1:11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</row>
    <row r="511" spans="1:11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</row>
    <row r="512" spans="1:11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</row>
    <row r="513" spans="1:11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</row>
    <row r="514" spans="1:11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</row>
    <row r="515" spans="1:11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</row>
    <row r="516" spans="1:11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</row>
    <row r="517" spans="1:11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</row>
    <row r="518" spans="1:11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</row>
    <row r="519" spans="1:11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</row>
    <row r="521" spans="1:11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</row>
    <row r="522" spans="1:11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</row>
    <row r="523" spans="1:11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</row>
    <row r="524" spans="1:11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</row>
    <row r="525" spans="1:11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</row>
    <row r="526" spans="1:11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</row>
    <row r="527" spans="1:11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</row>
    <row r="528" spans="1:11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</row>
    <row r="529" spans="1:11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</row>
    <row r="530" spans="1:11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</row>
    <row r="531" spans="1:11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</row>
    <row r="532" spans="1:11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</row>
    <row r="533" spans="1:11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</row>
    <row r="534" spans="1:11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</row>
    <row r="535" spans="1:11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</row>
    <row r="536" spans="1:11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</row>
    <row r="537" spans="1:11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</row>
    <row r="538" spans="1:11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</row>
    <row r="539" spans="1:11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</row>
    <row r="540" spans="1:11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</row>
    <row r="541" spans="1:11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</row>
    <row r="542" spans="1:11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</row>
    <row r="543" spans="1:11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</row>
    <row r="544" spans="1:11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</row>
    <row r="545" spans="1:11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</row>
    <row r="546" spans="1:11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</row>
    <row r="547" spans="1:11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</row>
    <row r="548" spans="1:11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</row>
    <row r="549" spans="1:11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</row>
    <row r="550" spans="1:11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</row>
    <row r="551" spans="1:11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</row>
    <row r="552" spans="1:11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</row>
    <row r="554" spans="1:11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</row>
    <row r="555" spans="1:11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</row>
    <row r="556" spans="1:11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</row>
    <row r="557" spans="1:11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</row>
    <row r="558" spans="1:11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</row>
    <row r="559" spans="1:11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</row>
    <row r="560" spans="1:11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</row>
    <row r="561" spans="1:11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</row>
    <row r="562" spans="1:11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</row>
  </sheetData>
  <sheetProtection/>
  <mergeCells count="83">
    <mergeCell ref="D269:E269"/>
    <mergeCell ref="F269:H269"/>
    <mergeCell ref="E197:F197"/>
    <mergeCell ref="H197:J197"/>
    <mergeCell ref="E198:F198"/>
    <mergeCell ref="H198:J198"/>
    <mergeCell ref="A266:B266"/>
    <mergeCell ref="D266:E266"/>
    <mergeCell ref="F266:H266"/>
    <mergeCell ref="E194:F194"/>
    <mergeCell ref="H194:J194"/>
    <mergeCell ref="E195:F195"/>
    <mergeCell ref="H195:J195"/>
    <mergeCell ref="E196:F196"/>
    <mergeCell ref="H196:J196"/>
    <mergeCell ref="E190:F190"/>
    <mergeCell ref="H190:J190"/>
    <mergeCell ref="H191:J191"/>
    <mergeCell ref="E192:F192"/>
    <mergeCell ref="H192:J192"/>
    <mergeCell ref="E193:F193"/>
    <mergeCell ref="H193:J193"/>
    <mergeCell ref="E187:F187"/>
    <mergeCell ref="H187:J187"/>
    <mergeCell ref="E188:F188"/>
    <mergeCell ref="H188:J188"/>
    <mergeCell ref="E189:F189"/>
    <mergeCell ref="H189:J189"/>
    <mergeCell ref="E183:F183"/>
    <mergeCell ref="H183:J183"/>
    <mergeCell ref="E184:F184"/>
    <mergeCell ref="H184:J184"/>
    <mergeCell ref="E186:F186"/>
    <mergeCell ref="H186:J186"/>
    <mergeCell ref="E180:F180"/>
    <mergeCell ref="H180:J180"/>
    <mergeCell ref="E181:F181"/>
    <mergeCell ref="H181:J181"/>
    <mergeCell ref="E182:F182"/>
    <mergeCell ref="H182:J182"/>
    <mergeCell ref="D122:E122"/>
    <mergeCell ref="F122:H122"/>
    <mergeCell ref="D123:E123"/>
    <mergeCell ref="F123:H123"/>
    <mergeCell ref="H178:J178"/>
    <mergeCell ref="E179:F179"/>
    <mergeCell ref="H179:J179"/>
    <mergeCell ref="E39:F39"/>
    <mergeCell ref="E40:F40"/>
    <mergeCell ref="E41:F41"/>
    <mergeCell ref="A119:B119"/>
    <mergeCell ref="D119:E119"/>
    <mergeCell ref="F119:H119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1" header="0.53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1212</cp:lastModifiedBy>
  <cp:lastPrinted>2020-06-16T11:41:25Z</cp:lastPrinted>
  <dcterms:created xsi:type="dcterms:W3CDTF">2009-03-17T20:54:34Z</dcterms:created>
  <dcterms:modified xsi:type="dcterms:W3CDTF">2021-11-15T12:44:40Z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1049-11.2.0.10351</vt:lpwstr>
  </property>
  <property fmtid="{D5CDD505-2E9C-101B-9397-08002B2CF9AE}" pid="3" name="ICV">
    <vt:lpwstr>090878B0FF434D0BBB919EE2A948F5A6</vt:lpwstr>
  </property>
</Properties>
</file>